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45" windowWidth="14940" windowHeight="9000" tabRatio="692" activeTab="0"/>
  </bookViews>
  <sheets>
    <sheet name="新規" sheetId="1" r:id="rId1"/>
    <sheet name="継続" sheetId="2" r:id="rId2"/>
    <sheet name="意匠変更" sheetId="3" r:id="rId3"/>
    <sheet name="記入例" sheetId="4" r:id="rId4"/>
  </sheets>
  <definedNames>
    <definedName name="_xlnm.Print_Area" localSheetId="2">'意匠変更'!$A$1:$H$43</definedName>
    <definedName name="_xlnm.Print_Area" localSheetId="3">'記入例'!$A$1:$N$43</definedName>
    <definedName name="_xlnm.Print_Area" localSheetId="1">'継続'!$A$1:$H$43</definedName>
    <definedName name="_xlnm.Print_Area" localSheetId="0">'新規'!$A$1:$H$43</definedName>
  </definedNames>
  <calcPr fullCalcOnLoad="1"/>
</workbook>
</file>

<file path=xl/sharedStrings.xml><?xml version="1.0" encoding="utf-8"?>
<sst xmlns="http://schemas.openxmlformats.org/spreadsheetml/2006/main" count="416" uniqueCount="85">
  <si>
    <t>代表者</t>
  </si>
  <si>
    <t>連絡先</t>
  </si>
  <si>
    <t>掲出期間</t>
  </si>
  <si>
    <t>掲出ルート</t>
  </si>
  <si>
    <t>広告サイズ</t>
  </si>
  <si>
    <t>住   所</t>
  </si>
  <si>
    <t>名   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</si>
  <si>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</si>
  <si>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</si>
  <si>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</si>
  <si>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</si>
  <si>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</si>
  <si>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</si>
  <si>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</si>
  <si>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</si>
  <si>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</si>
  <si>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</si>
  <si>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</si>
  <si>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</si>
  <si>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</si>
  <si>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西 東 京 市 長　　殿</t>
  </si>
  <si>
    <t>第１ルート</t>
  </si>
  <si>
    <t>車両数</t>
  </si>
  <si>
    <r>
      <t>　　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月一括払い　　・　　銀行振込　　・　　現金</t>
    </r>
  </si>
  <si>
    <t>申込日</t>
  </si>
  <si>
    <t>受付番号</t>
  </si>
  <si>
    <t>西東京市担当</t>
  </si>
  <si>
    <t>バス事業者</t>
  </si>
  <si>
    <t>受  付  日</t>
  </si>
  <si>
    <t>担       当</t>
  </si>
  <si>
    <t>広告名</t>
  </si>
  <si>
    <t>申込者</t>
  </si>
  <si>
    <t>事業社名</t>
  </si>
  <si>
    <t>担当者</t>
  </si>
  <si>
    <t>住所</t>
  </si>
  <si>
    <t>電話</t>
  </si>
  <si>
    <t>０３－３３６２－６６３６</t>
  </si>
  <si>
    <t>〒</t>
  </si>
  <si>
    <r>
      <t>〒164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0003</t>
    </r>
    <r>
      <rPr>
        <sz val="11"/>
        <rFont val="ＭＳ Ｐゴシック"/>
        <family val="3"/>
      </rPr>
      <t>　中野区東中野5-23-14　関東バス本社ビル１階</t>
    </r>
  </si>
  <si>
    <t>第２・３ルート</t>
  </si>
  <si>
    <t>第４北・南ルート</t>
  </si>
  <si>
    <t>〒359-1180　所沢市久米546－1</t>
  </si>
  <si>
    <t>関東観光株式会社　営業担当</t>
  </si>
  <si>
    <t>西東京市役所</t>
  </si>
  <si>
    <t>部署名</t>
  </si>
  <si>
    <t>令和　　　　年　　　　月　　　　日　　</t>
  </si>
  <si>
    <t>〒202-8555　西東京市中町１－６－８</t>
  </si>
  <si>
    <t>042-439-4435</t>
  </si>
  <si>
    <t>まちづくり部　交通課</t>
  </si>
  <si>
    <t>０４－２９９５－８１３０</t>
  </si>
  <si>
    <t>西武バス株式会社　営業課</t>
  </si>
  <si>
    <t>広告料金</t>
  </si>
  <si>
    <t>受付者</t>
  </si>
  <si>
    <t>西東京市 まちづくり部 交通課</t>
  </si>
  <si>
    <t>（+1部市控え）</t>
  </si>
  <si>
    <t>太枠内ご記入ください</t>
  </si>
  <si>
    <t>必要枚数計</t>
  </si>
  <si>
    <t xml:space="preserve">西東京市はなバス車内広告掲出申込書 </t>
  </si>
  <si>
    <t>必要枚数（予備含）</t>
  </si>
  <si>
    <r>
      <t xml:space="preserve">西武バス㈱
</t>
    </r>
    <r>
      <rPr>
        <sz val="8"/>
        <rFont val="ＭＳ Ｐゴシック"/>
        <family val="3"/>
      </rPr>
      <t>（第1・2・3ルート）</t>
    </r>
  </si>
  <si>
    <t>第１</t>
  </si>
  <si>
    <t>第２・３</t>
  </si>
  <si>
    <t>第４北・南</t>
  </si>
  <si>
    <t>合計</t>
  </si>
  <si>
    <t>台数</t>
  </si>
  <si>
    <t>金額</t>
  </si>
  <si>
    <t>令和　　　年　　　月　　　日～令和　　　年　　　月　　　日</t>
  </si>
  <si>
    <t>ヶ月</t>
  </si>
  <si>
    <t>第１・２ ・３ ルート</t>
  </si>
  <si>
    <t>第４北・南
ルート</t>
  </si>
  <si>
    <t>（市記載欄）</t>
  </si>
  <si>
    <t>申込内容</t>
  </si>
  <si>
    <t>市受付</t>
  </si>
  <si>
    <t>バス事業者受付</t>
  </si>
  <si>
    <t>１.申込内容を記入</t>
  </si>
  <si>
    <t>支払方法</t>
  </si>
  <si>
    <t>藤原　孝</t>
  </si>
  <si>
    <t>田中　昇</t>
  </si>
  <si>
    <t>３.市役所の受付後、お支払い方法を各バス事業者と取り決めし、申込書（控）と広告を提出</t>
  </si>
  <si>
    <t>２.市役所へ申込書を提出→市役所より申込書（控）を返却</t>
  </si>
  <si>
    <r>
      <t xml:space="preserve">関東観光㈱
</t>
    </r>
    <r>
      <rPr>
        <sz val="8"/>
        <rFont val="ＭＳ Ｐゴシック"/>
        <family val="3"/>
      </rPr>
      <t>（第4北・南ルート）</t>
    </r>
  </si>
  <si>
    <t>円（税別）</t>
  </si>
  <si>
    <t>　　A３横</t>
  </si>
  <si>
    <t>電話番号</t>
  </si>
  <si>
    <t>メールアドレス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</si>
</sst>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枚&quot;"/>
    <numFmt numFmtId="177" formatCode="#&quot;台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Calibri"/>
      <family val="2"/>
    </font>
    <font>
      <sz val="16"/>
      <color indexed="8"/>
      <name val="ＭＳ Ｐゴシック"/>
      <family val="3"/>
    </font>
    <font>
      <b/>
      <sz val="1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3" fontId="0" fillId="0" borderId="1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 wrapText="1"/>
    </xf>
    <xf numFmtId="38" fontId="0" fillId="33" borderId="11" xfId="48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38" fontId="0" fillId="33" borderId="11" xfId="48" applyFont="1" applyFill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39" xfId="0" applyNumberFormat="1" applyBorder="1" applyAlignment="1">
      <alignment horizontal="center" vertical="center" textRotation="255"/>
    </xf>
    <xf numFmtId="0" fontId="0" fillId="0" borderId="42" xfId="0" applyNumberForma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/>
    </xf>
    <xf numFmtId="0" fontId="0" fillId="0" borderId="49" xfId="0" applyNumberForma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10</xdr:row>
      <xdr:rowOff>104775</xdr:rowOff>
    </xdr:from>
    <xdr:to>
      <xdr:col>12</xdr:col>
      <xdr:colOff>152400</xdr:colOff>
      <xdr:row>13</xdr:row>
      <xdr:rowOff>152400</xdr:rowOff>
    </xdr:to>
    <xdr:sp>
      <xdr:nvSpPr>
        <xdr:cNvPr id="1" name="角丸四角形 9"/>
        <xdr:cNvSpPr>
          <a:spLocks/>
        </xdr:cNvSpPr>
      </xdr:nvSpPr>
      <xdr:spPr>
        <a:xfrm>
          <a:off x="7448550" y="2400300"/>
          <a:ext cx="1743075" cy="9429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日～月末までの期間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最長１年間</a:t>
          </a:r>
        </a:p>
      </xdr:txBody>
    </xdr:sp>
    <xdr:clientData/>
  </xdr:twoCellAnchor>
  <xdr:twoCellAnchor>
    <xdr:from>
      <xdr:col>8</xdr:col>
      <xdr:colOff>19050</xdr:colOff>
      <xdr:row>12</xdr:row>
      <xdr:rowOff>190500</xdr:rowOff>
    </xdr:from>
    <xdr:to>
      <xdr:col>9</xdr:col>
      <xdr:colOff>466725</xdr:colOff>
      <xdr:row>13</xdr:row>
      <xdr:rowOff>142875</xdr:rowOff>
    </xdr:to>
    <xdr:sp>
      <xdr:nvSpPr>
        <xdr:cNvPr id="2" name="直線矢印コネクタ 10"/>
        <xdr:cNvSpPr>
          <a:spLocks/>
        </xdr:cNvSpPr>
      </xdr:nvSpPr>
      <xdr:spPr>
        <a:xfrm flipH="1">
          <a:off x="6877050" y="3000375"/>
          <a:ext cx="571500" cy="33337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228600</xdr:rowOff>
    </xdr:from>
    <xdr:to>
      <xdr:col>13</xdr:col>
      <xdr:colOff>209550</xdr:colOff>
      <xdr:row>16</xdr:row>
      <xdr:rowOff>247650</xdr:rowOff>
    </xdr:to>
    <xdr:sp>
      <xdr:nvSpPr>
        <xdr:cNvPr id="3" name="角丸四角形 13"/>
        <xdr:cNvSpPr>
          <a:spLocks/>
        </xdr:cNvSpPr>
      </xdr:nvSpPr>
      <xdr:spPr>
        <a:xfrm>
          <a:off x="7439025" y="3419475"/>
          <a:ext cx="2495550" cy="7905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掲出するルートに☑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広告必要枚数が計算されます</a:t>
          </a:r>
        </a:p>
      </xdr:txBody>
    </xdr:sp>
    <xdr:clientData/>
  </xdr:twoCellAnchor>
  <xdr:twoCellAnchor>
    <xdr:from>
      <xdr:col>8</xdr:col>
      <xdr:colOff>28575</xdr:colOff>
      <xdr:row>14</xdr:row>
      <xdr:rowOff>133350</xdr:rowOff>
    </xdr:from>
    <xdr:to>
      <xdr:col>9</xdr:col>
      <xdr:colOff>542925</xdr:colOff>
      <xdr:row>14</xdr:row>
      <xdr:rowOff>133350</xdr:rowOff>
    </xdr:to>
    <xdr:sp>
      <xdr:nvSpPr>
        <xdr:cNvPr id="4" name="直線矢印コネクタ 14"/>
        <xdr:cNvSpPr>
          <a:spLocks/>
        </xdr:cNvSpPr>
      </xdr:nvSpPr>
      <xdr:spPr>
        <a:xfrm flipH="1">
          <a:off x="6886575" y="3581400"/>
          <a:ext cx="638175" cy="0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25</xdr:row>
      <xdr:rowOff>247650</xdr:rowOff>
    </xdr:from>
    <xdr:to>
      <xdr:col>13</xdr:col>
      <xdr:colOff>266700</xdr:colOff>
      <xdr:row>27</xdr:row>
      <xdr:rowOff>209550</xdr:rowOff>
    </xdr:to>
    <xdr:sp>
      <xdr:nvSpPr>
        <xdr:cNvPr id="5" name="角丸四角形 18"/>
        <xdr:cNvSpPr>
          <a:spLocks/>
        </xdr:cNvSpPr>
      </xdr:nvSpPr>
      <xdr:spPr>
        <a:xfrm>
          <a:off x="7439025" y="6191250"/>
          <a:ext cx="2552700" cy="5810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支払方法についてはバス事業者と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協議してください。</a:t>
          </a:r>
        </a:p>
      </xdr:txBody>
    </xdr:sp>
    <xdr:clientData/>
  </xdr:twoCellAnchor>
  <xdr:twoCellAnchor>
    <xdr:from>
      <xdr:col>8</xdr:col>
      <xdr:colOff>19050</xdr:colOff>
      <xdr:row>26</xdr:row>
      <xdr:rowOff>104775</xdr:rowOff>
    </xdr:from>
    <xdr:to>
      <xdr:col>9</xdr:col>
      <xdr:colOff>485775</xdr:colOff>
      <xdr:row>26</xdr:row>
      <xdr:rowOff>114300</xdr:rowOff>
    </xdr:to>
    <xdr:sp>
      <xdr:nvSpPr>
        <xdr:cNvPr id="6" name="直線矢印コネクタ 19"/>
        <xdr:cNvSpPr>
          <a:spLocks/>
        </xdr:cNvSpPr>
      </xdr:nvSpPr>
      <xdr:spPr>
        <a:xfrm flipH="1">
          <a:off x="6877050" y="6410325"/>
          <a:ext cx="590550" cy="952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</xdr:row>
      <xdr:rowOff>47625</xdr:rowOff>
    </xdr:from>
    <xdr:to>
      <xdr:col>12</xdr:col>
      <xdr:colOff>209550</xdr:colOff>
      <xdr:row>8</xdr:row>
      <xdr:rowOff>28575</xdr:rowOff>
    </xdr:to>
    <xdr:sp>
      <xdr:nvSpPr>
        <xdr:cNvPr id="7" name="角丸四角形 24"/>
        <xdr:cNvSpPr>
          <a:spLocks/>
        </xdr:cNvSpPr>
      </xdr:nvSpPr>
      <xdr:spPr>
        <a:xfrm>
          <a:off x="7362825" y="600075"/>
          <a:ext cx="1885950" cy="12096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同じ広告を継続する場合はシート「継続」に記入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（広告を変更する場合は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シート「意匠変更」）</a:t>
          </a:r>
        </a:p>
      </xdr:txBody>
    </xdr:sp>
    <xdr:clientData/>
  </xdr:twoCellAnchor>
  <xdr:twoCellAnchor>
    <xdr:from>
      <xdr:col>9</xdr:col>
      <xdr:colOff>514350</xdr:colOff>
      <xdr:row>18</xdr:row>
      <xdr:rowOff>66675</xdr:rowOff>
    </xdr:from>
    <xdr:to>
      <xdr:col>12</xdr:col>
      <xdr:colOff>533400</xdr:colOff>
      <xdr:row>22</xdr:row>
      <xdr:rowOff>19050</xdr:rowOff>
    </xdr:to>
    <xdr:sp>
      <xdr:nvSpPr>
        <xdr:cNvPr id="8" name="角丸四角形 21"/>
        <xdr:cNvSpPr>
          <a:spLocks/>
        </xdr:cNvSpPr>
      </xdr:nvSpPr>
      <xdr:spPr>
        <a:xfrm>
          <a:off x="7496175" y="4543425"/>
          <a:ext cx="2076450" cy="857250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1,000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車両数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月数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8</xdr:col>
      <xdr:colOff>28575</xdr:colOff>
      <xdr:row>20</xdr:row>
      <xdr:rowOff>171450</xdr:rowOff>
    </xdr:from>
    <xdr:to>
      <xdr:col>9</xdr:col>
      <xdr:colOff>495300</xdr:colOff>
      <xdr:row>20</xdr:row>
      <xdr:rowOff>180975</xdr:rowOff>
    </xdr:to>
    <xdr:sp>
      <xdr:nvSpPr>
        <xdr:cNvPr id="9" name="直線矢印コネクタ 22"/>
        <xdr:cNvSpPr>
          <a:spLocks/>
        </xdr:cNvSpPr>
      </xdr:nvSpPr>
      <xdr:spPr>
        <a:xfrm flipH="1">
          <a:off x="6886575" y="4953000"/>
          <a:ext cx="590550" cy="952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76200</xdr:rowOff>
    </xdr:from>
    <xdr:to>
      <xdr:col>9</xdr:col>
      <xdr:colOff>466725</xdr:colOff>
      <xdr:row>16</xdr:row>
      <xdr:rowOff>152400</xdr:rowOff>
    </xdr:to>
    <xdr:sp>
      <xdr:nvSpPr>
        <xdr:cNvPr id="10" name="直線矢印コネクタ 23"/>
        <xdr:cNvSpPr>
          <a:spLocks/>
        </xdr:cNvSpPr>
      </xdr:nvSpPr>
      <xdr:spPr>
        <a:xfrm flipH="1">
          <a:off x="6877050" y="3781425"/>
          <a:ext cx="571500" cy="33337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10</xdr:row>
      <xdr:rowOff>104775</xdr:rowOff>
    </xdr:from>
    <xdr:to>
      <xdr:col>12</xdr:col>
      <xdr:colOff>152400</xdr:colOff>
      <xdr:row>13</xdr:row>
      <xdr:rowOff>152400</xdr:rowOff>
    </xdr:to>
    <xdr:sp>
      <xdr:nvSpPr>
        <xdr:cNvPr id="1" name="角丸四角形 4"/>
        <xdr:cNvSpPr>
          <a:spLocks/>
        </xdr:cNvSpPr>
      </xdr:nvSpPr>
      <xdr:spPr>
        <a:xfrm>
          <a:off x="7448550" y="2381250"/>
          <a:ext cx="1743075" cy="9429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日～月末までの期間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最長１年間</a:t>
          </a:r>
        </a:p>
      </xdr:txBody>
    </xdr:sp>
    <xdr:clientData/>
  </xdr:twoCellAnchor>
  <xdr:twoCellAnchor>
    <xdr:from>
      <xdr:col>8</xdr:col>
      <xdr:colOff>19050</xdr:colOff>
      <xdr:row>12</xdr:row>
      <xdr:rowOff>190500</xdr:rowOff>
    </xdr:from>
    <xdr:to>
      <xdr:col>9</xdr:col>
      <xdr:colOff>466725</xdr:colOff>
      <xdr:row>13</xdr:row>
      <xdr:rowOff>142875</xdr:rowOff>
    </xdr:to>
    <xdr:sp>
      <xdr:nvSpPr>
        <xdr:cNvPr id="2" name="直線矢印コネクタ 5"/>
        <xdr:cNvSpPr>
          <a:spLocks/>
        </xdr:cNvSpPr>
      </xdr:nvSpPr>
      <xdr:spPr>
        <a:xfrm flipH="1">
          <a:off x="6877050" y="2981325"/>
          <a:ext cx="571500" cy="33337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228600</xdr:rowOff>
    </xdr:from>
    <xdr:to>
      <xdr:col>13</xdr:col>
      <xdr:colOff>209550</xdr:colOff>
      <xdr:row>16</xdr:row>
      <xdr:rowOff>247650</xdr:rowOff>
    </xdr:to>
    <xdr:sp>
      <xdr:nvSpPr>
        <xdr:cNvPr id="3" name="角丸四角形 6"/>
        <xdr:cNvSpPr>
          <a:spLocks/>
        </xdr:cNvSpPr>
      </xdr:nvSpPr>
      <xdr:spPr>
        <a:xfrm>
          <a:off x="7439025" y="3400425"/>
          <a:ext cx="2495550" cy="7905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掲出するルートに☑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広告必要枚数が計算されます</a:t>
          </a:r>
        </a:p>
      </xdr:txBody>
    </xdr:sp>
    <xdr:clientData/>
  </xdr:twoCellAnchor>
  <xdr:twoCellAnchor>
    <xdr:from>
      <xdr:col>8</xdr:col>
      <xdr:colOff>28575</xdr:colOff>
      <xdr:row>14</xdr:row>
      <xdr:rowOff>133350</xdr:rowOff>
    </xdr:from>
    <xdr:to>
      <xdr:col>9</xdr:col>
      <xdr:colOff>542925</xdr:colOff>
      <xdr:row>14</xdr:row>
      <xdr:rowOff>133350</xdr:rowOff>
    </xdr:to>
    <xdr:sp>
      <xdr:nvSpPr>
        <xdr:cNvPr id="4" name="直線矢印コネクタ 7"/>
        <xdr:cNvSpPr>
          <a:spLocks/>
        </xdr:cNvSpPr>
      </xdr:nvSpPr>
      <xdr:spPr>
        <a:xfrm flipH="1">
          <a:off x="6886575" y="3562350"/>
          <a:ext cx="638175" cy="0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25</xdr:row>
      <xdr:rowOff>247650</xdr:rowOff>
    </xdr:from>
    <xdr:to>
      <xdr:col>13</xdr:col>
      <xdr:colOff>266700</xdr:colOff>
      <xdr:row>27</xdr:row>
      <xdr:rowOff>209550</xdr:rowOff>
    </xdr:to>
    <xdr:sp>
      <xdr:nvSpPr>
        <xdr:cNvPr id="5" name="角丸四角形 8"/>
        <xdr:cNvSpPr>
          <a:spLocks/>
        </xdr:cNvSpPr>
      </xdr:nvSpPr>
      <xdr:spPr>
        <a:xfrm>
          <a:off x="7439025" y="6172200"/>
          <a:ext cx="2552700" cy="5810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支払方法についてはバス事業者と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協議してください。</a:t>
          </a:r>
        </a:p>
      </xdr:txBody>
    </xdr:sp>
    <xdr:clientData/>
  </xdr:twoCellAnchor>
  <xdr:twoCellAnchor>
    <xdr:from>
      <xdr:col>8</xdr:col>
      <xdr:colOff>19050</xdr:colOff>
      <xdr:row>26</xdr:row>
      <xdr:rowOff>104775</xdr:rowOff>
    </xdr:from>
    <xdr:to>
      <xdr:col>9</xdr:col>
      <xdr:colOff>485775</xdr:colOff>
      <xdr:row>26</xdr:row>
      <xdr:rowOff>114300</xdr:rowOff>
    </xdr:to>
    <xdr:sp>
      <xdr:nvSpPr>
        <xdr:cNvPr id="6" name="直線矢印コネクタ 9"/>
        <xdr:cNvSpPr>
          <a:spLocks/>
        </xdr:cNvSpPr>
      </xdr:nvSpPr>
      <xdr:spPr>
        <a:xfrm flipH="1">
          <a:off x="6877050" y="6391275"/>
          <a:ext cx="590550" cy="952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</xdr:row>
      <xdr:rowOff>47625</xdr:rowOff>
    </xdr:from>
    <xdr:to>
      <xdr:col>12</xdr:col>
      <xdr:colOff>209550</xdr:colOff>
      <xdr:row>8</xdr:row>
      <xdr:rowOff>28575</xdr:rowOff>
    </xdr:to>
    <xdr:sp>
      <xdr:nvSpPr>
        <xdr:cNvPr id="7" name="角丸四角形 10"/>
        <xdr:cNvSpPr>
          <a:spLocks/>
        </xdr:cNvSpPr>
      </xdr:nvSpPr>
      <xdr:spPr>
        <a:xfrm>
          <a:off x="7362825" y="581025"/>
          <a:ext cx="1885950" cy="12096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同じ広告を継続する場合はシート「継続」に記入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（広告を変更する場合は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シート「意匠変更」）</a:t>
          </a:r>
        </a:p>
      </xdr:txBody>
    </xdr:sp>
    <xdr:clientData/>
  </xdr:twoCellAnchor>
  <xdr:twoCellAnchor>
    <xdr:from>
      <xdr:col>9</xdr:col>
      <xdr:colOff>514350</xdr:colOff>
      <xdr:row>18</xdr:row>
      <xdr:rowOff>66675</xdr:rowOff>
    </xdr:from>
    <xdr:to>
      <xdr:col>12</xdr:col>
      <xdr:colOff>533400</xdr:colOff>
      <xdr:row>22</xdr:row>
      <xdr:rowOff>19050</xdr:rowOff>
    </xdr:to>
    <xdr:sp>
      <xdr:nvSpPr>
        <xdr:cNvPr id="8" name="角丸四角形 11"/>
        <xdr:cNvSpPr>
          <a:spLocks/>
        </xdr:cNvSpPr>
      </xdr:nvSpPr>
      <xdr:spPr>
        <a:xfrm>
          <a:off x="7496175" y="4524375"/>
          <a:ext cx="2076450" cy="857250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1,000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車両数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月数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8</xdr:col>
      <xdr:colOff>28575</xdr:colOff>
      <xdr:row>20</xdr:row>
      <xdr:rowOff>171450</xdr:rowOff>
    </xdr:from>
    <xdr:to>
      <xdr:col>9</xdr:col>
      <xdr:colOff>495300</xdr:colOff>
      <xdr:row>20</xdr:row>
      <xdr:rowOff>180975</xdr:rowOff>
    </xdr:to>
    <xdr:sp>
      <xdr:nvSpPr>
        <xdr:cNvPr id="9" name="直線矢印コネクタ 12"/>
        <xdr:cNvSpPr>
          <a:spLocks/>
        </xdr:cNvSpPr>
      </xdr:nvSpPr>
      <xdr:spPr>
        <a:xfrm flipH="1">
          <a:off x="6886575" y="4933950"/>
          <a:ext cx="590550" cy="952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76200</xdr:rowOff>
    </xdr:from>
    <xdr:to>
      <xdr:col>9</xdr:col>
      <xdr:colOff>466725</xdr:colOff>
      <xdr:row>16</xdr:row>
      <xdr:rowOff>152400</xdr:rowOff>
    </xdr:to>
    <xdr:sp>
      <xdr:nvSpPr>
        <xdr:cNvPr id="10" name="直線矢印コネクタ 13"/>
        <xdr:cNvSpPr>
          <a:spLocks/>
        </xdr:cNvSpPr>
      </xdr:nvSpPr>
      <xdr:spPr>
        <a:xfrm flipH="1">
          <a:off x="6877050" y="3762375"/>
          <a:ext cx="571500" cy="33337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152400</xdr:colOff>
      <xdr:row>2</xdr:row>
      <xdr:rowOff>19050</xdr:rowOff>
    </xdr:to>
    <xdr:grpSp>
      <xdr:nvGrpSpPr>
        <xdr:cNvPr id="11" name="グループ化 3"/>
        <xdr:cNvGrpSpPr>
          <a:grpSpLocks/>
        </xdr:cNvGrpSpPr>
      </xdr:nvGrpSpPr>
      <xdr:grpSpPr>
        <a:xfrm>
          <a:off x="66675" y="57150"/>
          <a:ext cx="1238250" cy="495300"/>
          <a:chOff x="285750" y="95250"/>
          <a:chExt cx="1304925" cy="476250"/>
        </a:xfrm>
        <a:solidFill>
          <a:srgbClr val="FFFFFF"/>
        </a:solidFill>
      </xdr:grpSpPr>
      <xdr:sp>
        <xdr:nvSpPr>
          <xdr:cNvPr id="12" name="角丸四角形 15"/>
          <xdr:cNvSpPr>
            <a:spLocks/>
          </xdr:cNvSpPr>
        </xdr:nvSpPr>
        <xdr:spPr>
          <a:xfrm>
            <a:off x="285750" y="95250"/>
            <a:ext cx="1304925" cy="47625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ボックス 16"/>
          <xdr:cNvSpPr txBox="1">
            <a:spLocks noChangeArrowheads="1"/>
          </xdr:cNvSpPr>
        </xdr:nvSpPr>
        <xdr:spPr>
          <a:xfrm>
            <a:off x="526509" y="142875"/>
            <a:ext cx="923561" cy="359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継　続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10</xdr:row>
      <xdr:rowOff>104775</xdr:rowOff>
    </xdr:from>
    <xdr:to>
      <xdr:col>12</xdr:col>
      <xdr:colOff>152400</xdr:colOff>
      <xdr:row>13</xdr:row>
      <xdr:rowOff>152400</xdr:rowOff>
    </xdr:to>
    <xdr:sp>
      <xdr:nvSpPr>
        <xdr:cNvPr id="1" name="角丸四角形 4"/>
        <xdr:cNvSpPr>
          <a:spLocks/>
        </xdr:cNvSpPr>
      </xdr:nvSpPr>
      <xdr:spPr>
        <a:xfrm>
          <a:off x="7448550" y="2381250"/>
          <a:ext cx="1743075" cy="9429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日～月末までの期間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最長１年間</a:t>
          </a:r>
        </a:p>
      </xdr:txBody>
    </xdr:sp>
    <xdr:clientData/>
  </xdr:twoCellAnchor>
  <xdr:twoCellAnchor>
    <xdr:from>
      <xdr:col>8</xdr:col>
      <xdr:colOff>19050</xdr:colOff>
      <xdr:row>12</xdr:row>
      <xdr:rowOff>190500</xdr:rowOff>
    </xdr:from>
    <xdr:to>
      <xdr:col>9</xdr:col>
      <xdr:colOff>466725</xdr:colOff>
      <xdr:row>13</xdr:row>
      <xdr:rowOff>142875</xdr:rowOff>
    </xdr:to>
    <xdr:sp>
      <xdr:nvSpPr>
        <xdr:cNvPr id="2" name="直線矢印コネクタ 5"/>
        <xdr:cNvSpPr>
          <a:spLocks/>
        </xdr:cNvSpPr>
      </xdr:nvSpPr>
      <xdr:spPr>
        <a:xfrm flipH="1">
          <a:off x="6877050" y="2981325"/>
          <a:ext cx="571500" cy="33337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228600</xdr:rowOff>
    </xdr:from>
    <xdr:to>
      <xdr:col>13</xdr:col>
      <xdr:colOff>209550</xdr:colOff>
      <xdr:row>16</xdr:row>
      <xdr:rowOff>247650</xdr:rowOff>
    </xdr:to>
    <xdr:sp>
      <xdr:nvSpPr>
        <xdr:cNvPr id="3" name="角丸四角形 6"/>
        <xdr:cNvSpPr>
          <a:spLocks/>
        </xdr:cNvSpPr>
      </xdr:nvSpPr>
      <xdr:spPr>
        <a:xfrm>
          <a:off x="7439025" y="3400425"/>
          <a:ext cx="2495550" cy="7905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掲出するルートに☑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広告必要枚数が計算されます</a:t>
          </a:r>
        </a:p>
      </xdr:txBody>
    </xdr:sp>
    <xdr:clientData/>
  </xdr:twoCellAnchor>
  <xdr:twoCellAnchor>
    <xdr:from>
      <xdr:col>8</xdr:col>
      <xdr:colOff>28575</xdr:colOff>
      <xdr:row>14</xdr:row>
      <xdr:rowOff>133350</xdr:rowOff>
    </xdr:from>
    <xdr:to>
      <xdr:col>9</xdr:col>
      <xdr:colOff>542925</xdr:colOff>
      <xdr:row>14</xdr:row>
      <xdr:rowOff>133350</xdr:rowOff>
    </xdr:to>
    <xdr:sp>
      <xdr:nvSpPr>
        <xdr:cNvPr id="4" name="直線矢印コネクタ 7"/>
        <xdr:cNvSpPr>
          <a:spLocks/>
        </xdr:cNvSpPr>
      </xdr:nvSpPr>
      <xdr:spPr>
        <a:xfrm flipH="1">
          <a:off x="6886575" y="3562350"/>
          <a:ext cx="638175" cy="0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25</xdr:row>
      <xdr:rowOff>247650</xdr:rowOff>
    </xdr:from>
    <xdr:to>
      <xdr:col>13</xdr:col>
      <xdr:colOff>266700</xdr:colOff>
      <xdr:row>27</xdr:row>
      <xdr:rowOff>209550</xdr:rowOff>
    </xdr:to>
    <xdr:sp>
      <xdr:nvSpPr>
        <xdr:cNvPr id="5" name="角丸四角形 8"/>
        <xdr:cNvSpPr>
          <a:spLocks/>
        </xdr:cNvSpPr>
      </xdr:nvSpPr>
      <xdr:spPr>
        <a:xfrm>
          <a:off x="7439025" y="6172200"/>
          <a:ext cx="2552700" cy="5810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支払方法についてはバス事業者と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協議してください。</a:t>
          </a:r>
        </a:p>
      </xdr:txBody>
    </xdr:sp>
    <xdr:clientData/>
  </xdr:twoCellAnchor>
  <xdr:twoCellAnchor>
    <xdr:from>
      <xdr:col>8</xdr:col>
      <xdr:colOff>19050</xdr:colOff>
      <xdr:row>26</xdr:row>
      <xdr:rowOff>104775</xdr:rowOff>
    </xdr:from>
    <xdr:to>
      <xdr:col>9</xdr:col>
      <xdr:colOff>485775</xdr:colOff>
      <xdr:row>26</xdr:row>
      <xdr:rowOff>114300</xdr:rowOff>
    </xdr:to>
    <xdr:sp>
      <xdr:nvSpPr>
        <xdr:cNvPr id="6" name="直線矢印コネクタ 9"/>
        <xdr:cNvSpPr>
          <a:spLocks/>
        </xdr:cNvSpPr>
      </xdr:nvSpPr>
      <xdr:spPr>
        <a:xfrm flipH="1">
          <a:off x="6877050" y="6391275"/>
          <a:ext cx="590550" cy="952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</xdr:row>
      <xdr:rowOff>47625</xdr:rowOff>
    </xdr:from>
    <xdr:to>
      <xdr:col>12</xdr:col>
      <xdr:colOff>209550</xdr:colOff>
      <xdr:row>8</xdr:row>
      <xdr:rowOff>28575</xdr:rowOff>
    </xdr:to>
    <xdr:sp>
      <xdr:nvSpPr>
        <xdr:cNvPr id="7" name="角丸四角形 10"/>
        <xdr:cNvSpPr>
          <a:spLocks/>
        </xdr:cNvSpPr>
      </xdr:nvSpPr>
      <xdr:spPr>
        <a:xfrm>
          <a:off x="7362825" y="581025"/>
          <a:ext cx="1885950" cy="12096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同じ広告を継続する場合はシート「継続」に記入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（広告を変更する場合は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シート「意匠変更」）</a:t>
          </a:r>
        </a:p>
      </xdr:txBody>
    </xdr:sp>
    <xdr:clientData/>
  </xdr:twoCellAnchor>
  <xdr:twoCellAnchor>
    <xdr:from>
      <xdr:col>9</xdr:col>
      <xdr:colOff>514350</xdr:colOff>
      <xdr:row>18</xdr:row>
      <xdr:rowOff>66675</xdr:rowOff>
    </xdr:from>
    <xdr:to>
      <xdr:col>12</xdr:col>
      <xdr:colOff>533400</xdr:colOff>
      <xdr:row>22</xdr:row>
      <xdr:rowOff>19050</xdr:rowOff>
    </xdr:to>
    <xdr:sp>
      <xdr:nvSpPr>
        <xdr:cNvPr id="8" name="角丸四角形 11"/>
        <xdr:cNvSpPr>
          <a:spLocks/>
        </xdr:cNvSpPr>
      </xdr:nvSpPr>
      <xdr:spPr>
        <a:xfrm>
          <a:off x="7496175" y="4524375"/>
          <a:ext cx="2076450" cy="857250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1,000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車両数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月数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8</xdr:col>
      <xdr:colOff>28575</xdr:colOff>
      <xdr:row>20</xdr:row>
      <xdr:rowOff>171450</xdr:rowOff>
    </xdr:from>
    <xdr:to>
      <xdr:col>9</xdr:col>
      <xdr:colOff>495300</xdr:colOff>
      <xdr:row>20</xdr:row>
      <xdr:rowOff>180975</xdr:rowOff>
    </xdr:to>
    <xdr:sp>
      <xdr:nvSpPr>
        <xdr:cNvPr id="9" name="直線矢印コネクタ 12"/>
        <xdr:cNvSpPr>
          <a:spLocks/>
        </xdr:cNvSpPr>
      </xdr:nvSpPr>
      <xdr:spPr>
        <a:xfrm flipH="1">
          <a:off x="6886575" y="4933950"/>
          <a:ext cx="590550" cy="952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76200</xdr:rowOff>
    </xdr:from>
    <xdr:to>
      <xdr:col>9</xdr:col>
      <xdr:colOff>466725</xdr:colOff>
      <xdr:row>16</xdr:row>
      <xdr:rowOff>152400</xdr:rowOff>
    </xdr:to>
    <xdr:sp>
      <xdr:nvSpPr>
        <xdr:cNvPr id="10" name="直線矢印コネクタ 13"/>
        <xdr:cNvSpPr>
          <a:spLocks/>
        </xdr:cNvSpPr>
      </xdr:nvSpPr>
      <xdr:spPr>
        <a:xfrm flipH="1">
          <a:off x="6877050" y="3762375"/>
          <a:ext cx="571500" cy="33337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219075</xdr:colOff>
      <xdr:row>2</xdr:row>
      <xdr:rowOff>38100</xdr:rowOff>
    </xdr:to>
    <xdr:grpSp>
      <xdr:nvGrpSpPr>
        <xdr:cNvPr id="11" name="グループ化 3"/>
        <xdr:cNvGrpSpPr>
          <a:grpSpLocks/>
        </xdr:cNvGrpSpPr>
      </xdr:nvGrpSpPr>
      <xdr:grpSpPr>
        <a:xfrm>
          <a:off x="38100" y="66675"/>
          <a:ext cx="1333500" cy="504825"/>
          <a:chOff x="285750" y="95250"/>
          <a:chExt cx="1333500" cy="476250"/>
        </a:xfrm>
        <a:solidFill>
          <a:srgbClr val="FFFFFF"/>
        </a:solidFill>
      </xdr:grpSpPr>
      <xdr:sp>
        <xdr:nvSpPr>
          <xdr:cNvPr id="12" name="角丸四角形 15"/>
          <xdr:cNvSpPr>
            <a:spLocks/>
          </xdr:cNvSpPr>
        </xdr:nvSpPr>
        <xdr:spPr>
          <a:xfrm>
            <a:off x="285750" y="95250"/>
            <a:ext cx="1304830" cy="47625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ボックス 16"/>
          <xdr:cNvSpPr txBox="1">
            <a:spLocks noChangeArrowheads="1"/>
          </xdr:cNvSpPr>
        </xdr:nvSpPr>
        <xdr:spPr>
          <a:xfrm>
            <a:off x="447770" y="152400"/>
            <a:ext cx="1171480" cy="3619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意匠変更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10</xdr:row>
      <xdr:rowOff>104775</xdr:rowOff>
    </xdr:from>
    <xdr:to>
      <xdr:col>12</xdr:col>
      <xdr:colOff>152400</xdr:colOff>
      <xdr:row>13</xdr:row>
      <xdr:rowOff>152400</xdr:rowOff>
    </xdr:to>
    <xdr:sp>
      <xdr:nvSpPr>
        <xdr:cNvPr id="1" name="角丸四角形 4"/>
        <xdr:cNvSpPr>
          <a:spLocks/>
        </xdr:cNvSpPr>
      </xdr:nvSpPr>
      <xdr:spPr>
        <a:xfrm>
          <a:off x="7448550" y="2266950"/>
          <a:ext cx="1743075" cy="9429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日～月末までの期間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最長１年間</a:t>
          </a:r>
        </a:p>
      </xdr:txBody>
    </xdr:sp>
    <xdr:clientData/>
  </xdr:twoCellAnchor>
  <xdr:twoCellAnchor>
    <xdr:from>
      <xdr:col>8</xdr:col>
      <xdr:colOff>19050</xdr:colOff>
      <xdr:row>12</xdr:row>
      <xdr:rowOff>190500</xdr:rowOff>
    </xdr:from>
    <xdr:to>
      <xdr:col>9</xdr:col>
      <xdr:colOff>466725</xdr:colOff>
      <xdr:row>13</xdr:row>
      <xdr:rowOff>142875</xdr:rowOff>
    </xdr:to>
    <xdr:sp>
      <xdr:nvSpPr>
        <xdr:cNvPr id="2" name="直線矢印コネクタ 5"/>
        <xdr:cNvSpPr>
          <a:spLocks/>
        </xdr:cNvSpPr>
      </xdr:nvSpPr>
      <xdr:spPr>
        <a:xfrm flipH="1">
          <a:off x="6877050" y="2867025"/>
          <a:ext cx="571500" cy="33337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228600</xdr:rowOff>
    </xdr:from>
    <xdr:to>
      <xdr:col>13</xdr:col>
      <xdr:colOff>209550</xdr:colOff>
      <xdr:row>16</xdr:row>
      <xdr:rowOff>247650</xdr:rowOff>
    </xdr:to>
    <xdr:sp>
      <xdr:nvSpPr>
        <xdr:cNvPr id="3" name="角丸四角形 6"/>
        <xdr:cNvSpPr>
          <a:spLocks/>
        </xdr:cNvSpPr>
      </xdr:nvSpPr>
      <xdr:spPr>
        <a:xfrm>
          <a:off x="7439025" y="3286125"/>
          <a:ext cx="2495550" cy="7905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掲出するルートに☑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広告必要枚数が計算されます</a:t>
          </a:r>
        </a:p>
      </xdr:txBody>
    </xdr:sp>
    <xdr:clientData/>
  </xdr:twoCellAnchor>
  <xdr:twoCellAnchor>
    <xdr:from>
      <xdr:col>8</xdr:col>
      <xdr:colOff>28575</xdr:colOff>
      <xdr:row>14</xdr:row>
      <xdr:rowOff>133350</xdr:rowOff>
    </xdr:from>
    <xdr:to>
      <xdr:col>9</xdr:col>
      <xdr:colOff>542925</xdr:colOff>
      <xdr:row>14</xdr:row>
      <xdr:rowOff>133350</xdr:rowOff>
    </xdr:to>
    <xdr:sp>
      <xdr:nvSpPr>
        <xdr:cNvPr id="4" name="直線矢印コネクタ 7"/>
        <xdr:cNvSpPr>
          <a:spLocks/>
        </xdr:cNvSpPr>
      </xdr:nvSpPr>
      <xdr:spPr>
        <a:xfrm flipH="1">
          <a:off x="6886575" y="3448050"/>
          <a:ext cx="638175" cy="0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25</xdr:row>
      <xdr:rowOff>247650</xdr:rowOff>
    </xdr:from>
    <xdr:to>
      <xdr:col>13</xdr:col>
      <xdr:colOff>266700</xdr:colOff>
      <xdr:row>27</xdr:row>
      <xdr:rowOff>209550</xdr:rowOff>
    </xdr:to>
    <xdr:sp>
      <xdr:nvSpPr>
        <xdr:cNvPr id="5" name="角丸四角形 8"/>
        <xdr:cNvSpPr>
          <a:spLocks/>
        </xdr:cNvSpPr>
      </xdr:nvSpPr>
      <xdr:spPr>
        <a:xfrm>
          <a:off x="7439025" y="6057900"/>
          <a:ext cx="2552700" cy="58102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支払方法についてはバス事業者と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協議してください。</a:t>
          </a:r>
        </a:p>
      </xdr:txBody>
    </xdr:sp>
    <xdr:clientData/>
  </xdr:twoCellAnchor>
  <xdr:twoCellAnchor>
    <xdr:from>
      <xdr:col>8</xdr:col>
      <xdr:colOff>19050</xdr:colOff>
      <xdr:row>26</xdr:row>
      <xdr:rowOff>104775</xdr:rowOff>
    </xdr:from>
    <xdr:to>
      <xdr:col>9</xdr:col>
      <xdr:colOff>485775</xdr:colOff>
      <xdr:row>26</xdr:row>
      <xdr:rowOff>114300</xdr:rowOff>
    </xdr:to>
    <xdr:sp>
      <xdr:nvSpPr>
        <xdr:cNvPr id="6" name="直線矢印コネクタ 9"/>
        <xdr:cNvSpPr>
          <a:spLocks/>
        </xdr:cNvSpPr>
      </xdr:nvSpPr>
      <xdr:spPr>
        <a:xfrm flipH="1">
          <a:off x="6877050" y="6276975"/>
          <a:ext cx="590550" cy="952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2</xdr:row>
      <xdr:rowOff>47625</xdr:rowOff>
    </xdr:from>
    <xdr:to>
      <xdr:col>12</xdr:col>
      <xdr:colOff>209550</xdr:colOff>
      <xdr:row>8</xdr:row>
      <xdr:rowOff>28575</xdr:rowOff>
    </xdr:to>
    <xdr:sp>
      <xdr:nvSpPr>
        <xdr:cNvPr id="7" name="角丸四角形 10"/>
        <xdr:cNvSpPr>
          <a:spLocks/>
        </xdr:cNvSpPr>
      </xdr:nvSpPr>
      <xdr:spPr>
        <a:xfrm>
          <a:off x="7362825" y="466725"/>
          <a:ext cx="1885950" cy="1209675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同じ広告を継続する場合はシート「継続」に記入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（広告を変更する場合は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シート「意匠変更」）</a:t>
          </a:r>
        </a:p>
      </xdr:txBody>
    </xdr:sp>
    <xdr:clientData/>
  </xdr:twoCellAnchor>
  <xdr:twoCellAnchor>
    <xdr:from>
      <xdr:col>9</xdr:col>
      <xdr:colOff>514350</xdr:colOff>
      <xdr:row>18</xdr:row>
      <xdr:rowOff>66675</xdr:rowOff>
    </xdr:from>
    <xdr:to>
      <xdr:col>12</xdr:col>
      <xdr:colOff>533400</xdr:colOff>
      <xdr:row>22</xdr:row>
      <xdr:rowOff>19050</xdr:rowOff>
    </xdr:to>
    <xdr:sp>
      <xdr:nvSpPr>
        <xdr:cNvPr id="8" name="角丸四角形 11"/>
        <xdr:cNvSpPr>
          <a:spLocks/>
        </xdr:cNvSpPr>
      </xdr:nvSpPr>
      <xdr:spPr>
        <a:xfrm>
          <a:off x="7496175" y="4410075"/>
          <a:ext cx="2076450" cy="857250"/>
        </a:xfrm>
        <a:prstGeom prst="round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1,000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車両数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月数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8</xdr:col>
      <xdr:colOff>28575</xdr:colOff>
      <xdr:row>20</xdr:row>
      <xdr:rowOff>171450</xdr:rowOff>
    </xdr:from>
    <xdr:to>
      <xdr:col>9</xdr:col>
      <xdr:colOff>495300</xdr:colOff>
      <xdr:row>20</xdr:row>
      <xdr:rowOff>180975</xdr:rowOff>
    </xdr:to>
    <xdr:sp>
      <xdr:nvSpPr>
        <xdr:cNvPr id="9" name="直線矢印コネクタ 12"/>
        <xdr:cNvSpPr>
          <a:spLocks/>
        </xdr:cNvSpPr>
      </xdr:nvSpPr>
      <xdr:spPr>
        <a:xfrm flipH="1">
          <a:off x="6886575" y="4819650"/>
          <a:ext cx="590550" cy="952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76200</xdr:rowOff>
    </xdr:from>
    <xdr:to>
      <xdr:col>9</xdr:col>
      <xdr:colOff>466725</xdr:colOff>
      <xdr:row>16</xdr:row>
      <xdr:rowOff>152400</xdr:rowOff>
    </xdr:to>
    <xdr:sp>
      <xdr:nvSpPr>
        <xdr:cNvPr id="10" name="直線矢印コネクタ 13"/>
        <xdr:cNvSpPr>
          <a:spLocks/>
        </xdr:cNvSpPr>
      </xdr:nvSpPr>
      <xdr:spPr>
        <a:xfrm flipH="1">
          <a:off x="6877050" y="3648075"/>
          <a:ext cx="571500" cy="333375"/>
        </a:xfrm>
        <a:prstGeom prst="straightConnector1">
          <a:avLst/>
        </a:prstGeom>
        <a:noFill/>
        <a:ln w="381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47625</xdr:rowOff>
    </xdr:from>
    <xdr:to>
      <xdr:col>2</xdr:col>
      <xdr:colOff>66675</xdr:colOff>
      <xdr:row>2</xdr:row>
      <xdr:rowOff>180975</xdr:rowOff>
    </xdr:to>
    <xdr:sp>
      <xdr:nvSpPr>
        <xdr:cNvPr id="11" name="円/楕円 10"/>
        <xdr:cNvSpPr>
          <a:spLocks/>
        </xdr:cNvSpPr>
      </xdr:nvSpPr>
      <xdr:spPr>
        <a:xfrm>
          <a:off x="152400" y="47625"/>
          <a:ext cx="1066800" cy="5524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875" style="0" customWidth="1"/>
    <col min="2" max="4" width="12.25390625" style="0" customWidth="1"/>
    <col min="5" max="5" width="12.875" style="0" customWidth="1"/>
    <col min="6" max="6" width="13.00390625" style="0" customWidth="1"/>
    <col min="7" max="8" width="12.25390625" style="0" customWidth="1"/>
    <col min="9" max="9" width="1.625" style="0" customWidth="1"/>
  </cols>
  <sheetData>
    <row r="1" spans="2:8" ht="21">
      <c r="B1" s="2" t="s">
        <v>57</v>
      </c>
      <c r="C1" s="3"/>
      <c r="D1" s="3"/>
      <c r="E1" s="3"/>
      <c r="F1" s="3"/>
      <c r="G1" s="3"/>
      <c r="H1" s="3"/>
    </row>
    <row r="2" spans="2:8" ht="22.5" customHeight="1">
      <c r="B2" s="2"/>
      <c r="C2" s="3"/>
      <c r="D2" s="3"/>
      <c r="E2" s="3"/>
      <c r="F2" s="3"/>
      <c r="G2" s="3"/>
      <c r="H2" s="3"/>
    </row>
    <row r="3" spans="2:8" ht="15" customHeight="1" thickBot="1">
      <c r="B3" s="1"/>
      <c r="H3" s="14" t="s">
        <v>55</v>
      </c>
    </row>
    <row r="4" spans="3:8" ht="15" customHeight="1" thickBot="1" thickTop="1">
      <c r="C4" s="8"/>
      <c r="D4" s="8"/>
      <c r="E4" s="17" t="s">
        <v>24</v>
      </c>
      <c r="F4" s="55" t="s">
        <v>45</v>
      </c>
      <c r="G4" s="55"/>
      <c r="H4" s="56"/>
    </row>
    <row r="5" spans="2:8" ht="15" customHeight="1" thickTop="1">
      <c r="B5" t="s">
        <v>20</v>
      </c>
      <c r="E5" s="12" t="s">
        <v>25</v>
      </c>
      <c r="F5" s="34"/>
      <c r="G5" s="35"/>
      <c r="H5" s="36" t="s">
        <v>70</v>
      </c>
    </row>
    <row r="6" spans="5:8" ht="6.75" customHeight="1">
      <c r="E6" s="38"/>
      <c r="F6" s="37"/>
      <c r="G6" s="37"/>
      <c r="H6" s="39"/>
    </row>
    <row r="7" ht="15" customHeight="1" thickBot="1">
      <c r="A7" t="s">
        <v>74</v>
      </c>
    </row>
    <row r="8" spans="1:8" ht="30" customHeight="1" thickTop="1">
      <c r="A8" s="85" t="s">
        <v>71</v>
      </c>
      <c r="B8" s="42" t="s">
        <v>31</v>
      </c>
      <c r="C8" s="18" t="s">
        <v>5</v>
      </c>
      <c r="D8" s="62" t="s">
        <v>37</v>
      </c>
      <c r="E8" s="63"/>
      <c r="F8" s="63"/>
      <c r="G8" s="63"/>
      <c r="H8" s="64"/>
    </row>
    <row r="9" spans="1:8" ht="20.25" customHeight="1">
      <c r="A9" s="86"/>
      <c r="B9" s="43"/>
      <c r="C9" s="4" t="s">
        <v>6</v>
      </c>
      <c r="D9" s="54"/>
      <c r="E9" s="54"/>
      <c r="F9" s="54"/>
      <c r="G9" s="54"/>
      <c r="H9" s="65"/>
    </row>
    <row r="10" spans="1:8" ht="20.25" customHeight="1">
      <c r="A10" s="86"/>
      <c r="B10" s="43"/>
      <c r="C10" s="4" t="s">
        <v>0</v>
      </c>
      <c r="D10" s="48"/>
      <c r="E10" s="49"/>
      <c r="F10" s="49"/>
      <c r="G10" s="49"/>
      <c r="H10" s="66"/>
    </row>
    <row r="11" spans="1:8" ht="20.25" customHeight="1">
      <c r="A11" s="86"/>
      <c r="B11" s="43"/>
      <c r="C11" s="41" t="s">
        <v>83</v>
      </c>
      <c r="D11" s="45"/>
      <c r="E11" s="45"/>
      <c r="F11" s="45"/>
      <c r="G11" s="45"/>
      <c r="H11" s="67"/>
    </row>
    <row r="12" spans="1:8" ht="20.25" customHeight="1" thickBot="1">
      <c r="A12" s="86"/>
      <c r="B12" s="44"/>
      <c r="C12" s="103" t="s">
        <v>84</v>
      </c>
      <c r="D12" s="68"/>
      <c r="E12" s="68"/>
      <c r="F12" s="68"/>
      <c r="G12" s="68"/>
      <c r="H12" s="69"/>
    </row>
    <row r="13" spans="1:8" ht="30" customHeight="1" thickBot="1" thickTop="1">
      <c r="A13" s="86"/>
      <c r="B13" s="19" t="s">
        <v>30</v>
      </c>
      <c r="C13" s="55"/>
      <c r="D13" s="55"/>
      <c r="E13" s="55"/>
      <c r="F13" s="55"/>
      <c r="G13" s="55"/>
      <c r="H13" s="56"/>
    </row>
    <row r="14" spans="1:8" ht="20.25" customHeight="1" thickBot="1" thickTop="1">
      <c r="A14" s="86"/>
      <c r="B14" s="19" t="s">
        <v>2</v>
      </c>
      <c r="C14" s="57" t="s">
        <v>66</v>
      </c>
      <c r="D14" s="58"/>
      <c r="E14" s="58"/>
      <c r="F14" s="59"/>
      <c r="G14" s="29"/>
      <c r="H14" s="28" t="s">
        <v>67</v>
      </c>
    </row>
    <row r="15" spans="1:17" ht="20.25" customHeight="1" thickTop="1">
      <c r="A15" s="86"/>
      <c r="B15" s="42" t="s">
        <v>3</v>
      </c>
      <c r="C15" s="20"/>
      <c r="D15" s="21" t="s">
        <v>21</v>
      </c>
      <c r="E15" s="22" t="s">
        <v>39</v>
      </c>
      <c r="F15" s="23" t="s">
        <v>40</v>
      </c>
      <c r="G15" s="60" t="s">
        <v>56</v>
      </c>
      <c r="H15" s="61"/>
      <c r="O15" t="b">
        <v>0</v>
      </c>
      <c r="P15" t="b">
        <v>0</v>
      </c>
      <c r="Q15" t="b">
        <v>0</v>
      </c>
    </row>
    <row r="16" spans="1:8" ht="20.25" customHeight="1">
      <c r="A16" s="86"/>
      <c r="B16" s="43"/>
      <c r="C16" s="11" t="s">
        <v>22</v>
      </c>
      <c r="D16" s="27">
        <v>3</v>
      </c>
      <c r="E16" s="27">
        <v>7</v>
      </c>
      <c r="F16" s="27">
        <v>5</v>
      </c>
      <c r="G16" s="96" t="s">
        <v>54</v>
      </c>
      <c r="H16" s="97"/>
    </row>
    <row r="17" spans="1:8" ht="20.25" customHeight="1" thickBot="1">
      <c r="A17" s="86"/>
      <c r="B17" s="44"/>
      <c r="C17" s="24" t="s">
        <v>58</v>
      </c>
      <c r="D17" s="26">
        <v>4</v>
      </c>
      <c r="E17" s="26">
        <v>9</v>
      </c>
      <c r="F17" s="26">
        <v>7</v>
      </c>
      <c r="G17" s="98">
        <f>IF(SUMIF(O15:Q15,TRUE,D17:F17)+1=1,"",SUMIF(O15:Q15,TRUE,D17:F17)+1)</f>
      </c>
      <c r="H17" s="99"/>
    </row>
    <row r="18" spans="1:8" ht="20.25" customHeight="1" thickBot="1" thickTop="1">
      <c r="A18" s="104"/>
      <c r="B18" s="19" t="s">
        <v>4</v>
      </c>
      <c r="C18" s="57" t="s">
        <v>82</v>
      </c>
      <c r="D18" s="58"/>
      <c r="E18" s="58"/>
      <c r="F18" s="58"/>
      <c r="G18" s="58"/>
      <c r="H18" s="84"/>
    </row>
    <row r="19" ht="9" customHeight="1" thickTop="1"/>
    <row r="20" ht="15" customHeight="1">
      <c r="A20" t="s">
        <v>79</v>
      </c>
    </row>
    <row r="21" spans="1:8" ht="27" customHeight="1">
      <c r="A21" s="87" t="s">
        <v>72</v>
      </c>
      <c r="B21" s="5" t="s">
        <v>51</v>
      </c>
      <c r="C21" s="30" t="s">
        <v>59</v>
      </c>
      <c r="D21" s="33">
        <f>SUMIF(O15:P15,TRUE,D16:E16)*1000*G14</f>
        <v>0</v>
      </c>
      <c r="E21" s="31" t="s">
        <v>81</v>
      </c>
      <c r="F21" s="32" t="s">
        <v>80</v>
      </c>
      <c r="G21" s="40">
        <f>SUMIF(Q15,TRUE,F16)*1000*G14</f>
        <v>0</v>
      </c>
      <c r="H21" s="31" t="s">
        <v>81</v>
      </c>
    </row>
    <row r="22" spans="1:8" ht="20.25" customHeight="1">
      <c r="A22" s="88"/>
      <c r="B22" s="7" t="s">
        <v>26</v>
      </c>
      <c r="C22" s="48" t="s">
        <v>53</v>
      </c>
      <c r="D22" s="49"/>
      <c r="E22" s="50"/>
      <c r="F22" s="5" t="s">
        <v>52</v>
      </c>
      <c r="G22" s="15"/>
      <c r="H22" s="16"/>
    </row>
    <row r="23" ht="9" customHeight="1"/>
    <row r="24" ht="15" customHeight="1">
      <c r="A24" t="s">
        <v>78</v>
      </c>
    </row>
    <row r="25" spans="1:8" ht="20.25" customHeight="1">
      <c r="A25" s="87" t="s">
        <v>73</v>
      </c>
      <c r="B25" s="51" t="s">
        <v>75</v>
      </c>
      <c r="C25" s="5" t="s">
        <v>7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</row>
    <row r="26" spans="1:8" ht="28.5" customHeight="1">
      <c r="A26" s="89"/>
      <c r="B26" s="52"/>
      <c r="C26" s="6" t="s">
        <v>19</v>
      </c>
      <c r="D26" s="6" t="s">
        <v>19</v>
      </c>
      <c r="E26" s="6" t="s">
        <v>19</v>
      </c>
      <c r="F26" s="6" t="s">
        <v>19</v>
      </c>
      <c r="G26" s="6" t="s">
        <v>19</v>
      </c>
      <c r="H26" s="6" t="s">
        <v>19</v>
      </c>
    </row>
    <row r="27" spans="1:8" ht="20.25" customHeight="1">
      <c r="A27" s="89"/>
      <c r="B27" s="52"/>
      <c r="C27" s="5" t="s">
        <v>13</v>
      </c>
      <c r="D27" s="5" t="s">
        <v>14</v>
      </c>
      <c r="E27" s="5" t="s">
        <v>15</v>
      </c>
      <c r="F27" s="5" t="s">
        <v>16</v>
      </c>
      <c r="G27" s="5" t="s">
        <v>17</v>
      </c>
      <c r="H27" s="5" t="s">
        <v>18</v>
      </c>
    </row>
    <row r="28" spans="1:8" ht="28.5" customHeight="1">
      <c r="A28" s="89"/>
      <c r="B28" s="52"/>
      <c r="C28" s="6" t="s">
        <v>19</v>
      </c>
      <c r="D28" s="6" t="s">
        <v>19</v>
      </c>
      <c r="E28" s="6" t="s">
        <v>19</v>
      </c>
      <c r="F28" s="6" t="s">
        <v>19</v>
      </c>
      <c r="G28" s="6" t="s">
        <v>19</v>
      </c>
      <c r="H28" s="6" t="s">
        <v>19</v>
      </c>
    </row>
    <row r="29" spans="1:8" ht="20.25" customHeight="1">
      <c r="A29" s="89"/>
      <c r="B29" s="53"/>
      <c r="C29" s="48" t="s">
        <v>23</v>
      </c>
      <c r="D29" s="49"/>
      <c r="E29" s="49"/>
      <c r="F29" s="49"/>
      <c r="G29" s="49"/>
      <c r="H29" s="50"/>
    </row>
    <row r="30" spans="1:8" ht="20.25" customHeight="1">
      <c r="A30" s="89"/>
      <c r="B30" s="54" t="s">
        <v>27</v>
      </c>
      <c r="C30" s="5" t="s">
        <v>28</v>
      </c>
      <c r="D30" s="54"/>
      <c r="E30" s="54"/>
      <c r="F30" s="54"/>
      <c r="G30" s="54"/>
      <c r="H30" s="54"/>
    </row>
    <row r="31" spans="1:8" ht="20.25" customHeight="1">
      <c r="A31" s="88"/>
      <c r="B31" s="54"/>
      <c r="C31" s="5" t="s">
        <v>29</v>
      </c>
      <c r="D31" s="54"/>
      <c r="E31" s="54"/>
      <c r="F31" s="54"/>
      <c r="G31" s="54"/>
      <c r="H31" s="54"/>
    </row>
    <row r="32" ht="9" customHeight="1"/>
    <row r="33" spans="1:20" ht="17.25" customHeight="1">
      <c r="A33" s="90" t="s">
        <v>1</v>
      </c>
      <c r="B33" s="91"/>
      <c r="C33" s="73" t="s">
        <v>43</v>
      </c>
      <c r="D33" s="10" t="s">
        <v>44</v>
      </c>
      <c r="E33" s="76" t="s">
        <v>48</v>
      </c>
      <c r="F33" s="71"/>
      <c r="G33" s="71"/>
      <c r="H33" s="72"/>
      <c r="O33" s="5"/>
      <c r="P33" s="5" t="s">
        <v>60</v>
      </c>
      <c r="Q33" s="5" t="s">
        <v>61</v>
      </c>
      <c r="R33" s="5" t="s">
        <v>62</v>
      </c>
      <c r="S33" s="5"/>
      <c r="T33" s="5" t="s">
        <v>63</v>
      </c>
    </row>
    <row r="34" spans="1:20" ht="17.25" customHeight="1">
      <c r="A34" s="92"/>
      <c r="B34" s="93"/>
      <c r="C34" s="74"/>
      <c r="D34" s="9" t="s">
        <v>34</v>
      </c>
      <c r="E34" s="76" t="s">
        <v>46</v>
      </c>
      <c r="F34" s="71"/>
      <c r="G34" s="71"/>
      <c r="H34" s="72"/>
      <c r="O34" s="5" t="s">
        <v>64</v>
      </c>
      <c r="P34" s="13">
        <v>3</v>
      </c>
      <c r="Q34" s="13">
        <v>7</v>
      </c>
      <c r="R34" s="13">
        <v>5</v>
      </c>
      <c r="S34" s="13"/>
      <c r="T34" s="13">
        <f>SUM(P34:R34)</f>
        <v>15</v>
      </c>
    </row>
    <row r="35" spans="1:20" ht="17.25" customHeight="1">
      <c r="A35" s="92"/>
      <c r="B35" s="93"/>
      <c r="C35" s="75"/>
      <c r="D35" s="9" t="s">
        <v>35</v>
      </c>
      <c r="E35" s="76" t="s">
        <v>47</v>
      </c>
      <c r="F35" s="71"/>
      <c r="G35" s="71"/>
      <c r="H35" s="72"/>
      <c r="O35" s="5" t="s">
        <v>2</v>
      </c>
      <c r="P35" s="13"/>
      <c r="Q35" s="13"/>
      <c r="R35" s="13"/>
      <c r="S35" s="13"/>
      <c r="T35" s="13"/>
    </row>
    <row r="36" spans="1:20" ht="17.25" customHeight="1">
      <c r="A36" s="92"/>
      <c r="B36" s="93"/>
      <c r="C36" s="100" t="s">
        <v>68</v>
      </c>
      <c r="D36" s="9" t="s">
        <v>32</v>
      </c>
      <c r="E36" s="76" t="s">
        <v>50</v>
      </c>
      <c r="F36" s="71"/>
      <c r="G36" s="71"/>
      <c r="H36" s="72"/>
      <c r="O36" s="45" t="s">
        <v>65</v>
      </c>
      <c r="P36" s="25">
        <f>P34*P35*1000</f>
        <v>0</v>
      </c>
      <c r="Q36" s="25">
        <f>Q34*Q35*1000</f>
        <v>0</v>
      </c>
      <c r="R36" s="47">
        <f>R34*R35*1000</f>
        <v>0</v>
      </c>
      <c r="S36" s="25"/>
      <c r="T36" s="47">
        <f>P37+R36</f>
        <v>0</v>
      </c>
    </row>
    <row r="37" spans="1:20" ht="17.25" customHeight="1">
      <c r="A37" s="92"/>
      <c r="B37" s="93"/>
      <c r="C37" s="101"/>
      <c r="D37" s="9" t="s">
        <v>34</v>
      </c>
      <c r="E37" s="76" t="s">
        <v>41</v>
      </c>
      <c r="F37" s="71"/>
      <c r="G37" s="71"/>
      <c r="H37" s="72"/>
      <c r="O37" s="46"/>
      <c r="P37" s="47">
        <f>SUM(P36:Q36)</f>
        <v>0</v>
      </c>
      <c r="Q37" s="47"/>
      <c r="R37" s="47"/>
      <c r="S37" s="25"/>
      <c r="T37" s="47"/>
    </row>
    <row r="38" spans="1:8" ht="17.25" customHeight="1">
      <c r="A38" s="92"/>
      <c r="B38" s="93"/>
      <c r="C38" s="101"/>
      <c r="D38" s="9" t="s">
        <v>35</v>
      </c>
      <c r="E38" s="76" t="s">
        <v>49</v>
      </c>
      <c r="F38" s="71"/>
      <c r="G38" s="71"/>
      <c r="H38" s="72"/>
    </row>
    <row r="39" spans="1:8" ht="17.25" customHeight="1">
      <c r="A39" s="92"/>
      <c r="B39" s="93"/>
      <c r="C39" s="102"/>
      <c r="D39" s="9" t="s">
        <v>33</v>
      </c>
      <c r="E39" s="76" t="s">
        <v>77</v>
      </c>
      <c r="F39" s="77"/>
      <c r="G39" s="77"/>
      <c r="H39" s="78"/>
    </row>
    <row r="40" spans="1:8" ht="17.25" customHeight="1">
      <c r="A40" s="92"/>
      <c r="B40" s="93"/>
      <c r="C40" s="79" t="s">
        <v>69</v>
      </c>
      <c r="D40" s="9" t="s">
        <v>32</v>
      </c>
      <c r="E40" s="70" t="s">
        <v>42</v>
      </c>
      <c r="F40" s="71"/>
      <c r="G40" s="71"/>
      <c r="H40" s="72"/>
    </row>
    <row r="41" spans="1:8" ht="17.25" customHeight="1">
      <c r="A41" s="92"/>
      <c r="B41" s="93"/>
      <c r="C41" s="80"/>
      <c r="D41" s="9" t="s">
        <v>34</v>
      </c>
      <c r="E41" s="81" t="s">
        <v>38</v>
      </c>
      <c r="F41" s="82"/>
      <c r="G41" s="82"/>
      <c r="H41" s="83"/>
    </row>
    <row r="42" spans="1:8" ht="17.25" customHeight="1">
      <c r="A42" s="92"/>
      <c r="B42" s="93"/>
      <c r="C42" s="80"/>
      <c r="D42" s="9" t="s">
        <v>35</v>
      </c>
      <c r="E42" s="70" t="s">
        <v>36</v>
      </c>
      <c r="F42" s="71"/>
      <c r="G42" s="71"/>
      <c r="H42" s="72"/>
    </row>
    <row r="43" spans="1:8" ht="17.25" customHeight="1">
      <c r="A43" s="94"/>
      <c r="B43" s="95"/>
      <c r="C43" s="80"/>
      <c r="D43" s="9" t="s">
        <v>33</v>
      </c>
      <c r="E43" s="76" t="s">
        <v>76</v>
      </c>
      <c r="F43" s="71"/>
      <c r="G43" s="71"/>
      <c r="H43" s="72"/>
    </row>
  </sheetData>
  <sheetProtection/>
  <mergeCells count="42">
    <mergeCell ref="C36:C39"/>
    <mergeCell ref="E36:H36"/>
    <mergeCell ref="E40:H40"/>
    <mergeCell ref="E41:H41"/>
    <mergeCell ref="C18:H18"/>
    <mergeCell ref="A8:A18"/>
    <mergeCell ref="A21:A22"/>
    <mergeCell ref="A25:A31"/>
    <mergeCell ref="A33:B43"/>
    <mergeCell ref="G16:H16"/>
    <mergeCell ref="G17:H17"/>
    <mergeCell ref="E43:H43"/>
    <mergeCell ref="D31:H31"/>
    <mergeCell ref="E42:H42"/>
    <mergeCell ref="C33:C35"/>
    <mergeCell ref="E33:H33"/>
    <mergeCell ref="E34:H34"/>
    <mergeCell ref="E35:H35"/>
    <mergeCell ref="E37:H37"/>
    <mergeCell ref="E38:H38"/>
    <mergeCell ref="E39:H39"/>
    <mergeCell ref="C40:C43"/>
    <mergeCell ref="D30:H30"/>
    <mergeCell ref="C13:H13"/>
    <mergeCell ref="C14:F14"/>
    <mergeCell ref="G15:H15"/>
    <mergeCell ref="F4:H4"/>
    <mergeCell ref="D8:H8"/>
    <mergeCell ref="D9:H9"/>
    <mergeCell ref="D10:H10"/>
    <mergeCell ref="D11:H11"/>
    <mergeCell ref="D12:H12"/>
    <mergeCell ref="B8:B12"/>
    <mergeCell ref="O36:O37"/>
    <mergeCell ref="R36:R37"/>
    <mergeCell ref="T36:T37"/>
    <mergeCell ref="P37:Q37"/>
    <mergeCell ref="B15:B17"/>
    <mergeCell ref="C22:E22"/>
    <mergeCell ref="B25:B29"/>
    <mergeCell ref="C29:H29"/>
    <mergeCell ref="B30:B3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view="pageBreakPreview" zoomScaleSheetLayoutView="100" zoomScalePageLayoutView="0" workbookViewId="0" topLeftCell="A1">
      <selection activeCell="A3" sqref="A3:IV3"/>
    </sheetView>
  </sheetViews>
  <sheetFormatPr defaultColWidth="9.00390625" defaultRowHeight="13.5"/>
  <cols>
    <col min="1" max="1" width="2.875" style="0" customWidth="1"/>
    <col min="2" max="4" width="12.25390625" style="0" customWidth="1"/>
    <col min="5" max="5" width="12.875" style="0" customWidth="1"/>
    <col min="6" max="6" width="13.00390625" style="0" customWidth="1"/>
    <col min="7" max="8" width="12.25390625" style="0" customWidth="1"/>
    <col min="9" max="9" width="1.625" style="0" customWidth="1"/>
  </cols>
  <sheetData>
    <row r="1" spans="2:8" ht="21">
      <c r="B1" s="2" t="s">
        <v>57</v>
      </c>
      <c r="C1" s="3"/>
      <c r="D1" s="3"/>
      <c r="E1" s="3"/>
      <c r="F1" s="3"/>
      <c r="G1" s="3"/>
      <c r="H1" s="3"/>
    </row>
    <row r="2" spans="2:8" ht="21" customHeight="1">
      <c r="B2" s="2"/>
      <c r="C2" s="3"/>
      <c r="D2" s="3"/>
      <c r="E2" s="3"/>
      <c r="F2" s="3"/>
      <c r="G2" s="3"/>
      <c r="H2" s="3"/>
    </row>
    <row r="3" spans="2:8" ht="15" customHeight="1" thickBot="1">
      <c r="B3" s="1"/>
      <c r="H3" s="14" t="s">
        <v>55</v>
      </c>
    </row>
    <row r="4" spans="3:8" ht="15" customHeight="1" thickBot="1" thickTop="1">
      <c r="C4" s="8"/>
      <c r="D4" s="8"/>
      <c r="E4" s="17" t="s">
        <v>24</v>
      </c>
      <c r="F4" s="55" t="s">
        <v>45</v>
      </c>
      <c r="G4" s="55"/>
      <c r="H4" s="56"/>
    </row>
    <row r="5" spans="2:8" ht="15" customHeight="1" thickTop="1">
      <c r="B5" t="s">
        <v>20</v>
      </c>
      <c r="E5" s="12" t="s">
        <v>25</v>
      </c>
      <c r="F5" s="34"/>
      <c r="G5" s="35"/>
      <c r="H5" s="36" t="s">
        <v>70</v>
      </c>
    </row>
    <row r="6" spans="5:8" ht="6.75" customHeight="1">
      <c r="E6" s="38"/>
      <c r="F6" s="37"/>
      <c r="G6" s="37"/>
      <c r="H6" s="39"/>
    </row>
    <row r="7" ht="15" customHeight="1" thickBot="1">
      <c r="A7" t="s">
        <v>74</v>
      </c>
    </row>
    <row r="8" spans="1:8" ht="30" customHeight="1" thickTop="1">
      <c r="A8" s="85" t="s">
        <v>71</v>
      </c>
      <c r="B8" s="42" t="s">
        <v>31</v>
      </c>
      <c r="C8" s="18" t="s">
        <v>5</v>
      </c>
      <c r="D8" s="62" t="s">
        <v>37</v>
      </c>
      <c r="E8" s="63"/>
      <c r="F8" s="63"/>
      <c r="G8" s="63"/>
      <c r="H8" s="64"/>
    </row>
    <row r="9" spans="1:8" ht="20.25" customHeight="1">
      <c r="A9" s="86"/>
      <c r="B9" s="43"/>
      <c r="C9" s="4" t="s">
        <v>6</v>
      </c>
      <c r="D9" s="54"/>
      <c r="E9" s="54"/>
      <c r="F9" s="54"/>
      <c r="G9" s="54"/>
      <c r="H9" s="65"/>
    </row>
    <row r="10" spans="1:8" ht="20.25" customHeight="1">
      <c r="A10" s="86"/>
      <c r="B10" s="43"/>
      <c r="C10" s="4" t="s">
        <v>0</v>
      </c>
      <c r="D10" s="48"/>
      <c r="E10" s="49"/>
      <c r="F10" s="49"/>
      <c r="G10" s="49"/>
      <c r="H10" s="66"/>
    </row>
    <row r="11" spans="1:8" ht="20.25" customHeight="1">
      <c r="A11" s="86"/>
      <c r="B11" s="43"/>
      <c r="C11" s="41" t="s">
        <v>1</v>
      </c>
      <c r="D11" s="45"/>
      <c r="E11" s="45"/>
      <c r="F11" s="45"/>
      <c r="G11" s="45"/>
      <c r="H11" s="67"/>
    </row>
    <row r="12" spans="1:8" ht="20.25" customHeight="1" thickBot="1">
      <c r="A12" s="86"/>
      <c r="B12" s="44"/>
      <c r="C12" s="103" t="s">
        <v>84</v>
      </c>
      <c r="D12" s="68"/>
      <c r="E12" s="68"/>
      <c r="F12" s="68"/>
      <c r="G12" s="68"/>
      <c r="H12" s="69"/>
    </row>
    <row r="13" spans="1:8" ht="30" customHeight="1" thickBot="1" thickTop="1">
      <c r="A13" s="86"/>
      <c r="B13" s="19" t="s">
        <v>30</v>
      </c>
      <c r="C13" s="55"/>
      <c r="D13" s="55"/>
      <c r="E13" s="55"/>
      <c r="F13" s="55"/>
      <c r="G13" s="55"/>
      <c r="H13" s="56"/>
    </row>
    <row r="14" spans="1:8" ht="20.25" customHeight="1" thickBot="1" thickTop="1">
      <c r="A14" s="86"/>
      <c r="B14" s="19" t="s">
        <v>2</v>
      </c>
      <c r="C14" s="57" t="s">
        <v>66</v>
      </c>
      <c r="D14" s="58"/>
      <c r="E14" s="58"/>
      <c r="F14" s="59"/>
      <c r="G14" s="29"/>
      <c r="H14" s="28" t="s">
        <v>67</v>
      </c>
    </row>
    <row r="15" spans="1:17" ht="20.25" customHeight="1" thickTop="1">
      <c r="A15" s="86"/>
      <c r="B15" s="42" t="s">
        <v>3</v>
      </c>
      <c r="C15" s="20"/>
      <c r="D15" s="21" t="s">
        <v>21</v>
      </c>
      <c r="E15" s="22" t="s">
        <v>39</v>
      </c>
      <c r="F15" s="23" t="s">
        <v>40</v>
      </c>
      <c r="G15" s="60" t="s">
        <v>56</v>
      </c>
      <c r="H15" s="61"/>
      <c r="O15" t="b">
        <v>0</v>
      </c>
      <c r="P15" t="b">
        <v>0</v>
      </c>
      <c r="Q15" t="b">
        <v>0</v>
      </c>
    </row>
    <row r="16" spans="1:8" ht="20.25" customHeight="1">
      <c r="A16" s="86"/>
      <c r="B16" s="43"/>
      <c r="C16" s="11" t="s">
        <v>22</v>
      </c>
      <c r="D16" s="27">
        <v>3</v>
      </c>
      <c r="E16" s="27">
        <v>7</v>
      </c>
      <c r="F16" s="27">
        <v>5</v>
      </c>
      <c r="G16" s="96" t="s">
        <v>54</v>
      </c>
      <c r="H16" s="97"/>
    </row>
    <row r="17" spans="1:8" ht="20.25" customHeight="1" thickBot="1">
      <c r="A17" s="86"/>
      <c r="B17" s="44"/>
      <c r="C17" s="24" t="s">
        <v>58</v>
      </c>
      <c r="D17" s="26">
        <v>4</v>
      </c>
      <c r="E17" s="26">
        <v>9</v>
      </c>
      <c r="F17" s="26">
        <v>7</v>
      </c>
      <c r="G17" s="98">
        <f>IF(SUMIF(O15:Q15,TRUE,D17:F17)+1=1,"",SUMIF(O15:Q15,TRUE,D17:F17)+1)</f>
      </c>
      <c r="H17" s="99"/>
    </row>
    <row r="18" spans="1:8" ht="20.25" customHeight="1" thickBot="1" thickTop="1">
      <c r="A18" s="104"/>
      <c r="B18" s="19" t="s">
        <v>4</v>
      </c>
      <c r="C18" s="57" t="s">
        <v>82</v>
      </c>
      <c r="D18" s="58"/>
      <c r="E18" s="58"/>
      <c r="F18" s="58"/>
      <c r="G18" s="58"/>
      <c r="H18" s="84"/>
    </row>
    <row r="19" ht="9" customHeight="1" thickTop="1"/>
    <row r="20" ht="15" customHeight="1">
      <c r="A20" t="s">
        <v>79</v>
      </c>
    </row>
    <row r="21" spans="1:8" ht="27" customHeight="1">
      <c r="A21" s="87" t="s">
        <v>72</v>
      </c>
      <c r="B21" s="5" t="s">
        <v>51</v>
      </c>
      <c r="C21" s="30" t="s">
        <v>59</v>
      </c>
      <c r="D21" s="40">
        <f>SUMIF(O15:P15,TRUE,D16:E16)*1000*G14</f>
        <v>0</v>
      </c>
      <c r="E21" s="31" t="s">
        <v>81</v>
      </c>
      <c r="F21" s="32" t="s">
        <v>80</v>
      </c>
      <c r="G21" s="40">
        <f>SUMIF(Q15,TRUE,F16)*1000*G14</f>
        <v>0</v>
      </c>
      <c r="H21" s="31" t="s">
        <v>81</v>
      </c>
    </row>
    <row r="22" spans="1:8" ht="20.25" customHeight="1">
      <c r="A22" s="88"/>
      <c r="B22" s="7" t="s">
        <v>26</v>
      </c>
      <c r="C22" s="48" t="s">
        <v>53</v>
      </c>
      <c r="D22" s="49"/>
      <c r="E22" s="50"/>
      <c r="F22" s="5" t="s">
        <v>52</v>
      </c>
      <c r="G22" s="15"/>
      <c r="H22" s="16"/>
    </row>
    <row r="23" ht="9" customHeight="1"/>
    <row r="24" ht="15" customHeight="1">
      <c r="A24" t="s">
        <v>78</v>
      </c>
    </row>
    <row r="25" spans="1:8" ht="20.25" customHeight="1">
      <c r="A25" s="87" t="s">
        <v>73</v>
      </c>
      <c r="B25" s="51" t="s">
        <v>75</v>
      </c>
      <c r="C25" s="5" t="s">
        <v>7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</row>
    <row r="26" spans="1:8" ht="28.5" customHeight="1">
      <c r="A26" s="89"/>
      <c r="B26" s="52"/>
      <c r="C26" s="6" t="s">
        <v>19</v>
      </c>
      <c r="D26" s="6" t="s">
        <v>19</v>
      </c>
      <c r="E26" s="6" t="s">
        <v>19</v>
      </c>
      <c r="F26" s="6" t="s">
        <v>19</v>
      </c>
      <c r="G26" s="6" t="s">
        <v>19</v>
      </c>
      <c r="H26" s="6" t="s">
        <v>19</v>
      </c>
    </row>
    <row r="27" spans="1:8" ht="20.25" customHeight="1">
      <c r="A27" s="89"/>
      <c r="B27" s="52"/>
      <c r="C27" s="5" t="s">
        <v>13</v>
      </c>
      <c r="D27" s="5" t="s">
        <v>14</v>
      </c>
      <c r="E27" s="5" t="s">
        <v>15</v>
      </c>
      <c r="F27" s="5" t="s">
        <v>16</v>
      </c>
      <c r="G27" s="5" t="s">
        <v>17</v>
      </c>
      <c r="H27" s="5" t="s">
        <v>18</v>
      </c>
    </row>
    <row r="28" spans="1:8" ht="28.5" customHeight="1">
      <c r="A28" s="89"/>
      <c r="B28" s="52"/>
      <c r="C28" s="6" t="s">
        <v>19</v>
      </c>
      <c r="D28" s="6" t="s">
        <v>19</v>
      </c>
      <c r="E28" s="6" t="s">
        <v>19</v>
      </c>
      <c r="F28" s="6" t="s">
        <v>19</v>
      </c>
      <c r="G28" s="6" t="s">
        <v>19</v>
      </c>
      <c r="H28" s="6" t="s">
        <v>19</v>
      </c>
    </row>
    <row r="29" spans="1:8" ht="20.25" customHeight="1">
      <c r="A29" s="89"/>
      <c r="B29" s="53"/>
      <c r="C29" s="48" t="s">
        <v>23</v>
      </c>
      <c r="D29" s="49"/>
      <c r="E29" s="49"/>
      <c r="F29" s="49"/>
      <c r="G29" s="49"/>
      <c r="H29" s="50"/>
    </row>
    <row r="30" spans="1:8" ht="20.25" customHeight="1">
      <c r="A30" s="89"/>
      <c r="B30" s="54" t="s">
        <v>27</v>
      </c>
      <c r="C30" s="5" t="s">
        <v>28</v>
      </c>
      <c r="D30" s="54"/>
      <c r="E30" s="54"/>
      <c r="F30" s="54"/>
      <c r="G30" s="54"/>
      <c r="H30" s="54"/>
    </row>
    <row r="31" spans="1:8" ht="20.25" customHeight="1">
      <c r="A31" s="88"/>
      <c r="B31" s="54"/>
      <c r="C31" s="5" t="s">
        <v>29</v>
      </c>
      <c r="D31" s="54"/>
      <c r="E31" s="54"/>
      <c r="F31" s="54"/>
      <c r="G31" s="54"/>
      <c r="H31" s="54"/>
    </row>
    <row r="32" ht="9" customHeight="1"/>
    <row r="33" spans="1:20" ht="17.25" customHeight="1">
      <c r="A33" s="90" t="s">
        <v>1</v>
      </c>
      <c r="B33" s="91"/>
      <c r="C33" s="73" t="s">
        <v>43</v>
      </c>
      <c r="D33" s="10" t="s">
        <v>44</v>
      </c>
      <c r="E33" s="76" t="s">
        <v>48</v>
      </c>
      <c r="F33" s="71"/>
      <c r="G33" s="71"/>
      <c r="H33" s="72"/>
      <c r="O33" s="5"/>
      <c r="P33" s="5" t="s">
        <v>60</v>
      </c>
      <c r="Q33" s="5" t="s">
        <v>61</v>
      </c>
      <c r="R33" s="5" t="s">
        <v>62</v>
      </c>
      <c r="S33" s="5"/>
      <c r="T33" s="5" t="s">
        <v>63</v>
      </c>
    </row>
    <row r="34" spans="1:20" ht="17.25" customHeight="1">
      <c r="A34" s="92"/>
      <c r="B34" s="93"/>
      <c r="C34" s="74"/>
      <c r="D34" s="9" t="s">
        <v>34</v>
      </c>
      <c r="E34" s="76" t="s">
        <v>46</v>
      </c>
      <c r="F34" s="71"/>
      <c r="G34" s="71"/>
      <c r="H34" s="72"/>
      <c r="O34" s="5" t="s">
        <v>64</v>
      </c>
      <c r="P34" s="13">
        <v>3</v>
      </c>
      <c r="Q34" s="13">
        <v>7</v>
      </c>
      <c r="R34" s="13">
        <v>5</v>
      </c>
      <c r="S34" s="13"/>
      <c r="T34" s="13">
        <f>SUM(P34:R34)</f>
        <v>15</v>
      </c>
    </row>
    <row r="35" spans="1:20" ht="17.25" customHeight="1">
      <c r="A35" s="92"/>
      <c r="B35" s="93"/>
      <c r="C35" s="75"/>
      <c r="D35" s="9" t="s">
        <v>35</v>
      </c>
      <c r="E35" s="76" t="s">
        <v>47</v>
      </c>
      <c r="F35" s="71"/>
      <c r="G35" s="71"/>
      <c r="H35" s="72"/>
      <c r="O35" s="5" t="s">
        <v>2</v>
      </c>
      <c r="P35" s="13"/>
      <c r="Q35" s="13"/>
      <c r="R35" s="13"/>
      <c r="S35" s="13"/>
      <c r="T35" s="13"/>
    </row>
    <row r="36" spans="1:20" ht="17.25" customHeight="1">
      <c r="A36" s="92"/>
      <c r="B36" s="93"/>
      <c r="C36" s="100" t="s">
        <v>68</v>
      </c>
      <c r="D36" s="9" t="s">
        <v>32</v>
      </c>
      <c r="E36" s="76" t="s">
        <v>50</v>
      </c>
      <c r="F36" s="71"/>
      <c r="G36" s="71"/>
      <c r="H36" s="72"/>
      <c r="O36" s="45" t="s">
        <v>65</v>
      </c>
      <c r="P36" s="25">
        <f>P34*P35*1000</f>
        <v>0</v>
      </c>
      <c r="Q36" s="25">
        <f>Q34*Q35*1000</f>
        <v>0</v>
      </c>
      <c r="R36" s="47">
        <f>R34*R35*1000</f>
        <v>0</v>
      </c>
      <c r="S36" s="25"/>
      <c r="T36" s="47">
        <f>P37+R36</f>
        <v>0</v>
      </c>
    </row>
    <row r="37" spans="1:20" ht="17.25" customHeight="1">
      <c r="A37" s="92"/>
      <c r="B37" s="93"/>
      <c r="C37" s="101"/>
      <c r="D37" s="9" t="s">
        <v>34</v>
      </c>
      <c r="E37" s="76" t="s">
        <v>41</v>
      </c>
      <c r="F37" s="71"/>
      <c r="G37" s="71"/>
      <c r="H37" s="72"/>
      <c r="O37" s="46"/>
      <c r="P37" s="47">
        <f>SUM(P36:Q36)</f>
        <v>0</v>
      </c>
      <c r="Q37" s="47"/>
      <c r="R37" s="47"/>
      <c r="S37" s="25"/>
      <c r="T37" s="47"/>
    </row>
    <row r="38" spans="1:8" ht="17.25" customHeight="1">
      <c r="A38" s="92"/>
      <c r="B38" s="93"/>
      <c r="C38" s="101"/>
      <c r="D38" s="9" t="s">
        <v>35</v>
      </c>
      <c r="E38" s="76" t="s">
        <v>49</v>
      </c>
      <c r="F38" s="71"/>
      <c r="G38" s="71"/>
      <c r="H38" s="72"/>
    </row>
    <row r="39" spans="1:8" ht="17.25" customHeight="1">
      <c r="A39" s="92"/>
      <c r="B39" s="93"/>
      <c r="C39" s="102"/>
      <c r="D39" s="9" t="s">
        <v>33</v>
      </c>
      <c r="E39" s="76" t="s">
        <v>77</v>
      </c>
      <c r="F39" s="77"/>
      <c r="G39" s="77"/>
      <c r="H39" s="78"/>
    </row>
    <row r="40" spans="1:8" ht="17.25" customHeight="1">
      <c r="A40" s="92"/>
      <c r="B40" s="93"/>
      <c r="C40" s="79" t="s">
        <v>69</v>
      </c>
      <c r="D40" s="9" t="s">
        <v>32</v>
      </c>
      <c r="E40" s="70" t="s">
        <v>42</v>
      </c>
      <c r="F40" s="71"/>
      <c r="G40" s="71"/>
      <c r="H40" s="72"/>
    </row>
    <row r="41" spans="1:8" ht="17.25" customHeight="1">
      <c r="A41" s="92"/>
      <c r="B41" s="93"/>
      <c r="C41" s="80"/>
      <c r="D41" s="9" t="s">
        <v>34</v>
      </c>
      <c r="E41" s="81" t="s">
        <v>38</v>
      </c>
      <c r="F41" s="82"/>
      <c r="G41" s="82"/>
      <c r="H41" s="83"/>
    </row>
    <row r="42" spans="1:8" ht="17.25" customHeight="1">
      <c r="A42" s="92"/>
      <c r="B42" s="93"/>
      <c r="C42" s="80"/>
      <c r="D42" s="9" t="s">
        <v>35</v>
      </c>
      <c r="E42" s="70" t="s">
        <v>36</v>
      </c>
      <c r="F42" s="71"/>
      <c r="G42" s="71"/>
      <c r="H42" s="72"/>
    </row>
    <row r="43" spans="1:8" ht="17.25" customHeight="1">
      <c r="A43" s="94"/>
      <c r="B43" s="95"/>
      <c r="C43" s="80"/>
      <c r="D43" s="9" t="s">
        <v>33</v>
      </c>
      <c r="E43" s="76" t="s">
        <v>76</v>
      </c>
      <c r="F43" s="71"/>
      <c r="G43" s="71"/>
      <c r="H43" s="72"/>
    </row>
  </sheetData>
  <sheetProtection/>
  <mergeCells count="42">
    <mergeCell ref="E41:H41"/>
    <mergeCell ref="E42:H42"/>
    <mergeCell ref="E43:H43"/>
    <mergeCell ref="O36:O37"/>
    <mergeCell ref="R36:R37"/>
    <mergeCell ref="T36:T37"/>
    <mergeCell ref="E37:H37"/>
    <mergeCell ref="P37:Q37"/>
    <mergeCell ref="E38:H38"/>
    <mergeCell ref="A33:B43"/>
    <mergeCell ref="C33:C35"/>
    <mergeCell ref="E33:H33"/>
    <mergeCell ref="E34:H34"/>
    <mergeCell ref="E35:H35"/>
    <mergeCell ref="C36:C39"/>
    <mergeCell ref="E36:H36"/>
    <mergeCell ref="E39:H39"/>
    <mergeCell ref="C40:C43"/>
    <mergeCell ref="E40:H40"/>
    <mergeCell ref="A25:A31"/>
    <mergeCell ref="B25:B29"/>
    <mergeCell ref="C29:H29"/>
    <mergeCell ref="B30:B31"/>
    <mergeCell ref="D30:H30"/>
    <mergeCell ref="D31:H31"/>
    <mergeCell ref="B15:B17"/>
    <mergeCell ref="G15:H15"/>
    <mergeCell ref="G16:H16"/>
    <mergeCell ref="G17:H17"/>
    <mergeCell ref="C18:H18"/>
    <mergeCell ref="A21:A22"/>
    <mergeCell ref="C22:E22"/>
    <mergeCell ref="D12:H12"/>
    <mergeCell ref="B8:B12"/>
    <mergeCell ref="F4:H4"/>
    <mergeCell ref="A8:A18"/>
    <mergeCell ref="D8:H8"/>
    <mergeCell ref="D9:H9"/>
    <mergeCell ref="D10:H10"/>
    <mergeCell ref="D11:H11"/>
    <mergeCell ref="C13:H13"/>
    <mergeCell ref="C14:F1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2.875" style="0" customWidth="1"/>
    <col min="2" max="4" width="12.25390625" style="0" customWidth="1"/>
    <col min="5" max="5" width="12.875" style="0" customWidth="1"/>
    <col min="6" max="6" width="13.00390625" style="0" customWidth="1"/>
    <col min="7" max="8" width="12.25390625" style="0" customWidth="1"/>
    <col min="9" max="9" width="1.625" style="0" customWidth="1"/>
  </cols>
  <sheetData>
    <row r="1" spans="2:8" ht="21">
      <c r="B1" s="2" t="s">
        <v>57</v>
      </c>
      <c r="C1" s="3"/>
      <c r="D1" s="3"/>
      <c r="E1" s="3"/>
      <c r="F1" s="3"/>
      <c r="G1" s="3"/>
      <c r="H1" s="3"/>
    </row>
    <row r="2" spans="2:8" ht="21" customHeight="1">
      <c r="B2" s="2"/>
      <c r="C2" s="3"/>
      <c r="D2" s="3"/>
      <c r="E2" s="3"/>
      <c r="F2" s="3"/>
      <c r="G2" s="3"/>
      <c r="H2" s="3"/>
    </row>
    <row r="3" spans="2:8" ht="15" customHeight="1" thickBot="1">
      <c r="B3" s="1"/>
      <c r="H3" s="14" t="s">
        <v>55</v>
      </c>
    </row>
    <row r="4" spans="3:8" ht="15" customHeight="1" thickBot="1" thickTop="1">
      <c r="C4" s="8"/>
      <c r="D4" s="8"/>
      <c r="E4" s="17" t="s">
        <v>24</v>
      </c>
      <c r="F4" s="55" t="s">
        <v>45</v>
      </c>
      <c r="G4" s="55"/>
      <c r="H4" s="56"/>
    </row>
    <row r="5" spans="2:8" ht="15" customHeight="1" thickTop="1">
      <c r="B5" t="s">
        <v>20</v>
      </c>
      <c r="E5" s="12" t="s">
        <v>25</v>
      </c>
      <c r="F5" s="34"/>
      <c r="G5" s="35"/>
      <c r="H5" s="36" t="s">
        <v>70</v>
      </c>
    </row>
    <row r="6" spans="5:8" ht="6.75" customHeight="1">
      <c r="E6" s="38"/>
      <c r="F6" s="37"/>
      <c r="G6" s="37"/>
      <c r="H6" s="39"/>
    </row>
    <row r="7" ht="15" customHeight="1" thickBot="1">
      <c r="A7" t="s">
        <v>74</v>
      </c>
    </row>
    <row r="8" spans="1:8" ht="30" customHeight="1" thickTop="1">
      <c r="A8" s="85" t="s">
        <v>71</v>
      </c>
      <c r="B8" s="42" t="s">
        <v>31</v>
      </c>
      <c r="C8" s="18" t="s">
        <v>5</v>
      </c>
      <c r="D8" s="62" t="s">
        <v>37</v>
      </c>
      <c r="E8" s="63"/>
      <c r="F8" s="63"/>
      <c r="G8" s="63"/>
      <c r="H8" s="64"/>
    </row>
    <row r="9" spans="1:8" ht="20.25" customHeight="1">
      <c r="A9" s="86"/>
      <c r="B9" s="43"/>
      <c r="C9" s="4" t="s">
        <v>6</v>
      </c>
      <c r="D9" s="54"/>
      <c r="E9" s="54"/>
      <c r="F9" s="54"/>
      <c r="G9" s="54"/>
      <c r="H9" s="65"/>
    </row>
    <row r="10" spans="1:8" ht="20.25" customHeight="1">
      <c r="A10" s="86"/>
      <c r="B10" s="43"/>
      <c r="C10" s="4" t="s">
        <v>0</v>
      </c>
      <c r="D10" s="48"/>
      <c r="E10" s="49"/>
      <c r="F10" s="49"/>
      <c r="G10" s="49"/>
      <c r="H10" s="66"/>
    </row>
    <row r="11" spans="1:8" ht="20.25" customHeight="1">
      <c r="A11" s="86"/>
      <c r="B11" s="43"/>
      <c r="C11" s="41" t="s">
        <v>1</v>
      </c>
      <c r="D11" s="45"/>
      <c r="E11" s="45"/>
      <c r="F11" s="45"/>
      <c r="G11" s="45"/>
      <c r="H11" s="67"/>
    </row>
    <row r="12" spans="1:8" ht="20.25" customHeight="1" thickBot="1">
      <c r="A12" s="86"/>
      <c r="B12" s="44"/>
      <c r="C12" s="103" t="s">
        <v>84</v>
      </c>
      <c r="D12" s="68"/>
      <c r="E12" s="68"/>
      <c r="F12" s="68"/>
      <c r="G12" s="68"/>
      <c r="H12" s="69"/>
    </row>
    <row r="13" spans="1:8" ht="30" customHeight="1" thickBot="1" thickTop="1">
      <c r="A13" s="86"/>
      <c r="B13" s="19" t="s">
        <v>30</v>
      </c>
      <c r="C13" s="55"/>
      <c r="D13" s="55"/>
      <c r="E13" s="55"/>
      <c r="F13" s="55"/>
      <c r="G13" s="55"/>
      <c r="H13" s="56"/>
    </row>
    <row r="14" spans="1:8" ht="20.25" customHeight="1" thickBot="1" thickTop="1">
      <c r="A14" s="86"/>
      <c r="B14" s="19" t="s">
        <v>2</v>
      </c>
      <c r="C14" s="57" t="s">
        <v>66</v>
      </c>
      <c r="D14" s="58"/>
      <c r="E14" s="58"/>
      <c r="F14" s="59"/>
      <c r="G14" s="29"/>
      <c r="H14" s="28" t="s">
        <v>67</v>
      </c>
    </row>
    <row r="15" spans="1:17" ht="20.25" customHeight="1" thickTop="1">
      <c r="A15" s="86"/>
      <c r="B15" s="42" t="s">
        <v>3</v>
      </c>
      <c r="C15" s="20"/>
      <c r="D15" s="21" t="s">
        <v>21</v>
      </c>
      <c r="E15" s="22" t="s">
        <v>39</v>
      </c>
      <c r="F15" s="23" t="s">
        <v>40</v>
      </c>
      <c r="G15" s="60" t="s">
        <v>56</v>
      </c>
      <c r="H15" s="61"/>
      <c r="O15" t="b">
        <v>0</v>
      </c>
      <c r="P15" t="b">
        <v>0</v>
      </c>
      <c r="Q15" t="b">
        <v>0</v>
      </c>
    </row>
    <row r="16" spans="1:8" ht="20.25" customHeight="1">
      <c r="A16" s="86"/>
      <c r="B16" s="43"/>
      <c r="C16" s="11" t="s">
        <v>22</v>
      </c>
      <c r="D16" s="27">
        <v>3</v>
      </c>
      <c r="E16" s="27">
        <v>7</v>
      </c>
      <c r="F16" s="27">
        <v>5</v>
      </c>
      <c r="G16" s="96" t="s">
        <v>54</v>
      </c>
      <c r="H16" s="97"/>
    </row>
    <row r="17" spans="1:8" ht="20.25" customHeight="1" thickBot="1">
      <c r="A17" s="86"/>
      <c r="B17" s="44"/>
      <c r="C17" s="24" t="s">
        <v>58</v>
      </c>
      <c r="D17" s="26">
        <v>4</v>
      </c>
      <c r="E17" s="26">
        <v>9</v>
      </c>
      <c r="F17" s="26">
        <v>7</v>
      </c>
      <c r="G17" s="98">
        <f>IF(SUMIF(O15:Q15,TRUE,D17:F17)+1=1,"",SUMIF(O15:Q15,TRUE,D17:F17)+1)</f>
      </c>
      <c r="H17" s="99"/>
    </row>
    <row r="18" spans="1:8" ht="20.25" customHeight="1" thickBot="1" thickTop="1">
      <c r="A18" s="104"/>
      <c r="B18" s="19" t="s">
        <v>4</v>
      </c>
      <c r="C18" s="57" t="s">
        <v>82</v>
      </c>
      <c r="D18" s="58"/>
      <c r="E18" s="58"/>
      <c r="F18" s="58"/>
      <c r="G18" s="58"/>
      <c r="H18" s="84"/>
    </row>
    <row r="19" ht="9" customHeight="1" thickTop="1"/>
    <row r="20" ht="15" customHeight="1">
      <c r="A20" t="s">
        <v>79</v>
      </c>
    </row>
    <row r="21" spans="1:8" ht="27" customHeight="1">
      <c r="A21" s="87" t="s">
        <v>72</v>
      </c>
      <c r="B21" s="5" t="s">
        <v>51</v>
      </c>
      <c r="C21" s="30" t="s">
        <v>59</v>
      </c>
      <c r="D21" s="40">
        <f>SUMIF(O15:P15,TRUE,D16:E16)*1000*G14</f>
        <v>0</v>
      </c>
      <c r="E21" s="31" t="s">
        <v>81</v>
      </c>
      <c r="F21" s="32" t="s">
        <v>80</v>
      </c>
      <c r="G21" s="40">
        <f>SUMIF(Q15,TRUE,F16)*1000*G14</f>
        <v>0</v>
      </c>
      <c r="H21" s="31" t="s">
        <v>81</v>
      </c>
    </row>
    <row r="22" spans="1:8" ht="20.25" customHeight="1">
      <c r="A22" s="88"/>
      <c r="B22" s="7" t="s">
        <v>26</v>
      </c>
      <c r="C22" s="48" t="s">
        <v>53</v>
      </c>
      <c r="D22" s="49"/>
      <c r="E22" s="50"/>
      <c r="F22" s="5" t="s">
        <v>52</v>
      </c>
      <c r="G22" s="15"/>
      <c r="H22" s="16"/>
    </row>
    <row r="23" ht="9" customHeight="1"/>
    <row r="24" ht="15" customHeight="1">
      <c r="A24" t="s">
        <v>78</v>
      </c>
    </row>
    <row r="25" spans="1:8" ht="20.25" customHeight="1">
      <c r="A25" s="87" t="s">
        <v>73</v>
      </c>
      <c r="B25" s="51" t="s">
        <v>75</v>
      </c>
      <c r="C25" s="5" t="s">
        <v>7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</row>
    <row r="26" spans="1:8" ht="28.5" customHeight="1">
      <c r="A26" s="89"/>
      <c r="B26" s="52"/>
      <c r="C26" s="6" t="s">
        <v>19</v>
      </c>
      <c r="D26" s="6" t="s">
        <v>19</v>
      </c>
      <c r="E26" s="6" t="s">
        <v>19</v>
      </c>
      <c r="F26" s="6" t="s">
        <v>19</v>
      </c>
      <c r="G26" s="6" t="s">
        <v>19</v>
      </c>
      <c r="H26" s="6" t="s">
        <v>19</v>
      </c>
    </row>
    <row r="27" spans="1:8" ht="20.25" customHeight="1">
      <c r="A27" s="89"/>
      <c r="B27" s="52"/>
      <c r="C27" s="5" t="s">
        <v>13</v>
      </c>
      <c r="D27" s="5" t="s">
        <v>14</v>
      </c>
      <c r="E27" s="5" t="s">
        <v>15</v>
      </c>
      <c r="F27" s="5" t="s">
        <v>16</v>
      </c>
      <c r="G27" s="5" t="s">
        <v>17</v>
      </c>
      <c r="H27" s="5" t="s">
        <v>18</v>
      </c>
    </row>
    <row r="28" spans="1:8" ht="28.5" customHeight="1">
      <c r="A28" s="89"/>
      <c r="B28" s="52"/>
      <c r="C28" s="6" t="s">
        <v>19</v>
      </c>
      <c r="D28" s="6" t="s">
        <v>19</v>
      </c>
      <c r="E28" s="6" t="s">
        <v>19</v>
      </c>
      <c r="F28" s="6" t="s">
        <v>19</v>
      </c>
      <c r="G28" s="6" t="s">
        <v>19</v>
      </c>
      <c r="H28" s="6" t="s">
        <v>19</v>
      </c>
    </row>
    <row r="29" spans="1:8" ht="20.25" customHeight="1">
      <c r="A29" s="89"/>
      <c r="B29" s="53"/>
      <c r="C29" s="48" t="s">
        <v>23</v>
      </c>
      <c r="D29" s="49"/>
      <c r="E29" s="49"/>
      <c r="F29" s="49"/>
      <c r="G29" s="49"/>
      <c r="H29" s="50"/>
    </row>
    <row r="30" spans="1:8" ht="20.25" customHeight="1">
      <c r="A30" s="89"/>
      <c r="B30" s="54" t="s">
        <v>27</v>
      </c>
      <c r="C30" s="5" t="s">
        <v>28</v>
      </c>
      <c r="D30" s="54"/>
      <c r="E30" s="54"/>
      <c r="F30" s="54"/>
      <c r="G30" s="54"/>
      <c r="H30" s="54"/>
    </row>
    <row r="31" spans="1:8" ht="20.25" customHeight="1">
      <c r="A31" s="88"/>
      <c r="B31" s="54"/>
      <c r="C31" s="5" t="s">
        <v>29</v>
      </c>
      <c r="D31" s="54"/>
      <c r="E31" s="54"/>
      <c r="F31" s="54"/>
      <c r="G31" s="54"/>
      <c r="H31" s="54"/>
    </row>
    <row r="32" ht="9" customHeight="1"/>
    <row r="33" spans="1:20" ht="17.25" customHeight="1">
      <c r="A33" s="90" t="s">
        <v>1</v>
      </c>
      <c r="B33" s="91"/>
      <c r="C33" s="73" t="s">
        <v>43</v>
      </c>
      <c r="D33" s="10" t="s">
        <v>44</v>
      </c>
      <c r="E33" s="76" t="s">
        <v>48</v>
      </c>
      <c r="F33" s="71"/>
      <c r="G33" s="71"/>
      <c r="H33" s="72"/>
      <c r="O33" s="5"/>
      <c r="P33" s="5" t="s">
        <v>60</v>
      </c>
      <c r="Q33" s="5" t="s">
        <v>61</v>
      </c>
      <c r="R33" s="5" t="s">
        <v>62</v>
      </c>
      <c r="S33" s="5"/>
      <c r="T33" s="5" t="s">
        <v>63</v>
      </c>
    </row>
    <row r="34" spans="1:20" ht="17.25" customHeight="1">
      <c r="A34" s="92"/>
      <c r="B34" s="93"/>
      <c r="C34" s="74"/>
      <c r="D34" s="9" t="s">
        <v>34</v>
      </c>
      <c r="E34" s="76" t="s">
        <v>46</v>
      </c>
      <c r="F34" s="71"/>
      <c r="G34" s="71"/>
      <c r="H34" s="72"/>
      <c r="O34" s="5" t="s">
        <v>64</v>
      </c>
      <c r="P34" s="13">
        <v>3</v>
      </c>
      <c r="Q34" s="13">
        <v>7</v>
      </c>
      <c r="R34" s="13">
        <v>5</v>
      </c>
      <c r="S34" s="13"/>
      <c r="T34" s="13">
        <f>SUM(P34:R34)</f>
        <v>15</v>
      </c>
    </row>
    <row r="35" spans="1:20" ht="17.25" customHeight="1">
      <c r="A35" s="92"/>
      <c r="B35" s="93"/>
      <c r="C35" s="75"/>
      <c r="D35" s="9" t="s">
        <v>35</v>
      </c>
      <c r="E35" s="76" t="s">
        <v>47</v>
      </c>
      <c r="F35" s="71"/>
      <c r="G35" s="71"/>
      <c r="H35" s="72"/>
      <c r="O35" s="5" t="s">
        <v>2</v>
      </c>
      <c r="P35" s="13"/>
      <c r="Q35" s="13"/>
      <c r="R35" s="13"/>
      <c r="S35" s="13"/>
      <c r="T35" s="13"/>
    </row>
    <row r="36" spans="1:20" ht="17.25" customHeight="1">
      <c r="A36" s="92"/>
      <c r="B36" s="93"/>
      <c r="C36" s="100" t="s">
        <v>68</v>
      </c>
      <c r="D36" s="9" t="s">
        <v>32</v>
      </c>
      <c r="E36" s="76" t="s">
        <v>50</v>
      </c>
      <c r="F36" s="71"/>
      <c r="G36" s="71"/>
      <c r="H36" s="72"/>
      <c r="O36" s="45" t="s">
        <v>65</v>
      </c>
      <c r="P36" s="25">
        <f>P34*P35*1000</f>
        <v>0</v>
      </c>
      <c r="Q36" s="25">
        <f>Q34*Q35*1000</f>
        <v>0</v>
      </c>
      <c r="R36" s="47">
        <f>R34*R35*1000</f>
        <v>0</v>
      </c>
      <c r="S36" s="25"/>
      <c r="T36" s="47">
        <f>P37+R36</f>
        <v>0</v>
      </c>
    </row>
    <row r="37" spans="1:20" ht="17.25" customHeight="1">
      <c r="A37" s="92"/>
      <c r="B37" s="93"/>
      <c r="C37" s="101"/>
      <c r="D37" s="9" t="s">
        <v>34</v>
      </c>
      <c r="E37" s="76" t="s">
        <v>41</v>
      </c>
      <c r="F37" s="71"/>
      <c r="G37" s="71"/>
      <c r="H37" s="72"/>
      <c r="O37" s="46"/>
      <c r="P37" s="47">
        <f>SUM(P36:Q36)</f>
        <v>0</v>
      </c>
      <c r="Q37" s="47"/>
      <c r="R37" s="47"/>
      <c r="S37" s="25"/>
      <c r="T37" s="47"/>
    </row>
    <row r="38" spans="1:8" ht="17.25" customHeight="1">
      <c r="A38" s="92"/>
      <c r="B38" s="93"/>
      <c r="C38" s="101"/>
      <c r="D38" s="9" t="s">
        <v>35</v>
      </c>
      <c r="E38" s="76" t="s">
        <v>49</v>
      </c>
      <c r="F38" s="71"/>
      <c r="G38" s="71"/>
      <c r="H38" s="72"/>
    </row>
    <row r="39" spans="1:8" ht="17.25" customHeight="1">
      <c r="A39" s="92"/>
      <c r="B39" s="93"/>
      <c r="C39" s="102"/>
      <c r="D39" s="9" t="s">
        <v>33</v>
      </c>
      <c r="E39" s="76" t="s">
        <v>77</v>
      </c>
      <c r="F39" s="77"/>
      <c r="G39" s="77"/>
      <c r="H39" s="78"/>
    </row>
    <row r="40" spans="1:8" ht="17.25" customHeight="1">
      <c r="A40" s="92"/>
      <c r="B40" s="93"/>
      <c r="C40" s="79" t="s">
        <v>69</v>
      </c>
      <c r="D40" s="9" t="s">
        <v>32</v>
      </c>
      <c r="E40" s="70" t="s">
        <v>42</v>
      </c>
      <c r="F40" s="71"/>
      <c r="G40" s="71"/>
      <c r="H40" s="72"/>
    </row>
    <row r="41" spans="1:8" ht="17.25" customHeight="1">
      <c r="A41" s="92"/>
      <c r="B41" s="93"/>
      <c r="C41" s="80"/>
      <c r="D41" s="9" t="s">
        <v>34</v>
      </c>
      <c r="E41" s="81" t="s">
        <v>38</v>
      </c>
      <c r="F41" s="82"/>
      <c r="G41" s="82"/>
      <c r="H41" s="83"/>
    </row>
    <row r="42" spans="1:8" ht="17.25" customHeight="1">
      <c r="A42" s="92"/>
      <c r="B42" s="93"/>
      <c r="C42" s="80"/>
      <c r="D42" s="9" t="s">
        <v>35</v>
      </c>
      <c r="E42" s="70" t="s">
        <v>36</v>
      </c>
      <c r="F42" s="71"/>
      <c r="G42" s="71"/>
      <c r="H42" s="72"/>
    </row>
    <row r="43" spans="1:8" ht="17.25" customHeight="1">
      <c r="A43" s="94"/>
      <c r="B43" s="95"/>
      <c r="C43" s="80"/>
      <c r="D43" s="9" t="s">
        <v>33</v>
      </c>
      <c r="E43" s="76" t="s">
        <v>76</v>
      </c>
      <c r="F43" s="71"/>
      <c r="G43" s="71"/>
      <c r="H43" s="72"/>
    </row>
  </sheetData>
  <sheetProtection/>
  <mergeCells count="42">
    <mergeCell ref="E41:H41"/>
    <mergeCell ref="E42:H42"/>
    <mergeCell ref="E43:H43"/>
    <mergeCell ref="O36:O37"/>
    <mergeCell ref="R36:R37"/>
    <mergeCell ref="T36:T37"/>
    <mergeCell ref="E37:H37"/>
    <mergeCell ref="P37:Q37"/>
    <mergeCell ref="E38:H38"/>
    <mergeCell ref="A33:B43"/>
    <mergeCell ref="C33:C35"/>
    <mergeCell ref="E33:H33"/>
    <mergeCell ref="E34:H34"/>
    <mergeCell ref="E35:H35"/>
    <mergeCell ref="C36:C39"/>
    <mergeCell ref="E36:H36"/>
    <mergeCell ref="E39:H39"/>
    <mergeCell ref="C40:C43"/>
    <mergeCell ref="E40:H40"/>
    <mergeCell ref="A25:A31"/>
    <mergeCell ref="B25:B29"/>
    <mergeCell ref="C29:H29"/>
    <mergeCell ref="B30:B31"/>
    <mergeCell ref="D30:H30"/>
    <mergeCell ref="D31:H31"/>
    <mergeCell ref="B15:B17"/>
    <mergeCell ref="G15:H15"/>
    <mergeCell ref="G16:H16"/>
    <mergeCell ref="G17:H17"/>
    <mergeCell ref="C18:H18"/>
    <mergeCell ref="A21:A22"/>
    <mergeCell ref="C22:E22"/>
    <mergeCell ref="D12:H12"/>
    <mergeCell ref="B8:B12"/>
    <mergeCell ref="F4:H4"/>
    <mergeCell ref="A8:A18"/>
    <mergeCell ref="D8:H8"/>
    <mergeCell ref="D9:H9"/>
    <mergeCell ref="D10:H10"/>
    <mergeCell ref="D11:H11"/>
    <mergeCell ref="C13:H13"/>
    <mergeCell ref="C14:F1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2.875" style="0" customWidth="1"/>
    <col min="2" max="4" width="12.25390625" style="0" customWidth="1"/>
    <col min="5" max="5" width="12.875" style="0" customWidth="1"/>
    <col min="6" max="6" width="13.00390625" style="0" customWidth="1"/>
    <col min="7" max="8" width="12.25390625" style="0" customWidth="1"/>
    <col min="9" max="9" width="1.625" style="0" customWidth="1"/>
  </cols>
  <sheetData>
    <row r="1" spans="2:8" ht="21">
      <c r="B1" s="2" t="s">
        <v>57</v>
      </c>
      <c r="C1" s="3"/>
      <c r="D1" s="3"/>
      <c r="E1" s="3"/>
      <c r="F1" s="3"/>
      <c r="G1" s="3"/>
      <c r="H1" s="3"/>
    </row>
    <row r="2" spans="2:8" ht="12" customHeight="1">
      <c r="B2" s="2"/>
      <c r="C2" s="3"/>
      <c r="D2" s="3"/>
      <c r="E2" s="3"/>
      <c r="F2" s="3"/>
      <c r="G2" s="3"/>
      <c r="H2" s="3"/>
    </row>
    <row r="3" spans="2:8" ht="15" customHeight="1" thickBot="1">
      <c r="B3" s="1"/>
      <c r="H3" s="14" t="s">
        <v>55</v>
      </c>
    </row>
    <row r="4" spans="3:8" ht="15" customHeight="1" thickBot="1" thickTop="1">
      <c r="C4" s="8"/>
      <c r="D4" s="8"/>
      <c r="E4" s="17" t="s">
        <v>24</v>
      </c>
      <c r="F4" s="55" t="s">
        <v>45</v>
      </c>
      <c r="G4" s="55"/>
      <c r="H4" s="56"/>
    </row>
    <row r="5" spans="2:8" ht="15" customHeight="1" thickTop="1">
      <c r="B5" t="s">
        <v>20</v>
      </c>
      <c r="E5" s="12" t="s">
        <v>25</v>
      </c>
      <c r="F5" s="34"/>
      <c r="G5" s="35"/>
      <c r="H5" s="36" t="s">
        <v>70</v>
      </c>
    </row>
    <row r="6" spans="5:8" ht="6.75" customHeight="1">
      <c r="E6" s="38"/>
      <c r="F6" s="37"/>
      <c r="G6" s="37"/>
      <c r="H6" s="39"/>
    </row>
    <row r="7" ht="15" customHeight="1" thickBot="1">
      <c r="A7" t="s">
        <v>74</v>
      </c>
    </row>
    <row r="8" spans="1:8" ht="30" customHeight="1" thickTop="1">
      <c r="A8" s="85" t="s">
        <v>71</v>
      </c>
      <c r="B8" s="42" t="s">
        <v>31</v>
      </c>
      <c r="C8" s="18" t="s">
        <v>5</v>
      </c>
      <c r="D8" s="62" t="s">
        <v>37</v>
      </c>
      <c r="E8" s="63"/>
      <c r="F8" s="63"/>
      <c r="G8" s="63"/>
      <c r="H8" s="64"/>
    </row>
    <row r="9" spans="1:8" ht="20.25" customHeight="1">
      <c r="A9" s="86"/>
      <c r="B9" s="43"/>
      <c r="C9" s="4" t="s">
        <v>6</v>
      </c>
      <c r="D9" s="54"/>
      <c r="E9" s="54"/>
      <c r="F9" s="54"/>
      <c r="G9" s="54"/>
      <c r="H9" s="65"/>
    </row>
    <row r="10" spans="1:8" ht="20.25" customHeight="1">
      <c r="A10" s="86"/>
      <c r="B10" s="43"/>
      <c r="C10" s="4" t="s">
        <v>0</v>
      </c>
      <c r="D10" s="48"/>
      <c r="E10" s="49"/>
      <c r="F10" s="49"/>
      <c r="G10" s="49"/>
      <c r="H10" s="66"/>
    </row>
    <row r="11" spans="1:8" ht="20.25" customHeight="1">
      <c r="A11" s="86"/>
      <c r="B11" s="43"/>
      <c r="C11" s="41" t="s">
        <v>1</v>
      </c>
      <c r="D11" s="45"/>
      <c r="E11" s="45"/>
      <c r="F11" s="45"/>
      <c r="G11" s="45"/>
      <c r="H11" s="67"/>
    </row>
    <row r="12" spans="1:8" ht="20.25" customHeight="1" thickBot="1">
      <c r="A12" s="86"/>
      <c r="B12" s="44"/>
      <c r="C12" s="103" t="s">
        <v>84</v>
      </c>
      <c r="D12" s="68"/>
      <c r="E12" s="68"/>
      <c r="F12" s="68"/>
      <c r="G12" s="68"/>
      <c r="H12" s="69"/>
    </row>
    <row r="13" spans="1:8" ht="30" customHeight="1" thickBot="1" thickTop="1">
      <c r="A13" s="86"/>
      <c r="B13" s="19" t="s">
        <v>30</v>
      </c>
      <c r="C13" s="55"/>
      <c r="D13" s="55"/>
      <c r="E13" s="55"/>
      <c r="F13" s="55"/>
      <c r="G13" s="55"/>
      <c r="H13" s="56"/>
    </row>
    <row r="14" spans="1:8" ht="20.25" customHeight="1" thickBot="1" thickTop="1">
      <c r="A14" s="86"/>
      <c r="B14" s="19" t="s">
        <v>2</v>
      </c>
      <c r="C14" s="57" t="s">
        <v>66</v>
      </c>
      <c r="D14" s="58"/>
      <c r="E14" s="58"/>
      <c r="F14" s="59"/>
      <c r="G14" s="29"/>
      <c r="H14" s="28" t="s">
        <v>67</v>
      </c>
    </row>
    <row r="15" spans="1:17" ht="20.25" customHeight="1" thickTop="1">
      <c r="A15" s="86"/>
      <c r="B15" s="42" t="s">
        <v>3</v>
      </c>
      <c r="C15" s="20"/>
      <c r="D15" s="21" t="s">
        <v>21</v>
      </c>
      <c r="E15" s="22" t="s">
        <v>39</v>
      </c>
      <c r="F15" s="23" t="s">
        <v>40</v>
      </c>
      <c r="G15" s="60" t="s">
        <v>56</v>
      </c>
      <c r="H15" s="61"/>
      <c r="O15" t="b">
        <v>0</v>
      </c>
      <c r="P15" t="b">
        <v>0</v>
      </c>
      <c r="Q15" t="b">
        <v>0</v>
      </c>
    </row>
    <row r="16" spans="1:8" ht="20.25" customHeight="1">
      <c r="A16" s="86"/>
      <c r="B16" s="43"/>
      <c r="C16" s="11" t="s">
        <v>22</v>
      </c>
      <c r="D16" s="27">
        <v>3</v>
      </c>
      <c r="E16" s="27">
        <v>7</v>
      </c>
      <c r="F16" s="27">
        <v>5</v>
      </c>
      <c r="G16" s="96" t="s">
        <v>54</v>
      </c>
      <c r="H16" s="97"/>
    </row>
    <row r="17" spans="1:8" ht="20.25" customHeight="1" thickBot="1">
      <c r="A17" s="86"/>
      <c r="B17" s="44"/>
      <c r="C17" s="24" t="s">
        <v>58</v>
      </c>
      <c r="D17" s="26">
        <v>4</v>
      </c>
      <c r="E17" s="26">
        <v>9</v>
      </c>
      <c r="F17" s="26">
        <v>7</v>
      </c>
      <c r="G17" s="98">
        <f>IF(SUMIF(O15:Q15,TRUE,D17:F17)+1=1,"",SUMIF(O15:Q15,TRUE,D17:F17)+1)</f>
      </c>
      <c r="H17" s="99"/>
    </row>
    <row r="18" spans="1:8" ht="20.25" customHeight="1" thickBot="1" thickTop="1">
      <c r="A18" s="104"/>
      <c r="B18" s="19" t="s">
        <v>4</v>
      </c>
      <c r="C18" s="57" t="s">
        <v>82</v>
      </c>
      <c r="D18" s="58"/>
      <c r="E18" s="58"/>
      <c r="F18" s="58"/>
      <c r="G18" s="58"/>
      <c r="H18" s="84"/>
    </row>
    <row r="19" ht="9" customHeight="1" thickTop="1"/>
    <row r="20" ht="15" customHeight="1">
      <c r="A20" t="s">
        <v>79</v>
      </c>
    </row>
    <row r="21" spans="1:8" ht="27" customHeight="1">
      <c r="A21" s="87" t="s">
        <v>72</v>
      </c>
      <c r="B21" s="5" t="s">
        <v>51</v>
      </c>
      <c r="C21" s="30" t="s">
        <v>59</v>
      </c>
      <c r="D21" s="40">
        <f>SUMIF(O15:P15,TRUE,D16:E16)*1000*G14</f>
        <v>0</v>
      </c>
      <c r="E21" s="31" t="s">
        <v>81</v>
      </c>
      <c r="F21" s="32" t="s">
        <v>80</v>
      </c>
      <c r="G21" s="40">
        <f>SUMIF(Q15,TRUE,F16)*1000*G14</f>
        <v>0</v>
      </c>
      <c r="H21" s="31" t="s">
        <v>81</v>
      </c>
    </row>
    <row r="22" spans="1:8" ht="20.25" customHeight="1">
      <c r="A22" s="88"/>
      <c r="B22" s="7" t="s">
        <v>26</v>
      </c>
      <c r="C22" s="48" t="s">
        <v>53</v>
      </c>
      <c r="D22" s="49"/>
      <c r="E22" s="50"/>
      <c r="F22" s="5" t="s">
        <v>52</v>
      </c>
      <c r="G22" s="15"/>
      <c r="H22" s="16"/>
    </row>
    <row r="23" ht="9" customHeight="1"/>
    <row r="24" ht="15" customHeight="1">
      <c r="A24" t="s">
        <v>78</v>
      </c>
    </row>
    <row r="25" spans="1:8" ht="20.25" customHeight="1">
      <c r="A25" s="87" t="s">
        <v>73</v>
      </c>
      <c r="B25" s="51" t="s">
        <v>75</v>
      </c>
      <c r="C25" s="5" t="s">
        <v>7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</row>
    <row r="26" spans="1:8" ht="28.5" customHeight="1">
      <c r="A26" s="89"/>
      <c r="B26" s="52"/>
      <c r="C26" s="6" t="s">
        <v>19</v>
      </c>
      <c r="D26" s="6" t="s">
        <v>19</v>
      </c>
      <c r="E26" s="6" t="s">
        <v>19</v>
      </c>
      <c r="F26" s="6" t="s">
        <v>19</v>
      </c>
      <c r="G26" s="6" t="s">
        <v>19</v>
      </c>
      <c r="H26" s="6" t="s">
        <v>19</v>
      </c>
    </row>
    <row r="27" spans="1:8" ht="20.25" customHeight="1">
      <c r="A27" s="89"/>
      <c r="B27" s="52"/>
      <c r="C27" s="5" t="s">
        <v>13</v>
      </c>
      <c r="D27" s="5" t="s">
        <v>14</v>
      </c>
      <c r="E27" s="5" t="s">
        <v>15</v>
      </c>
      <c r="F27" s="5" t="s">
        <v>16</v>
      </c>
      <c r="G27" s="5" t="s">
        <v>17</v>
      </c>
      <c r="H27" s="5" t="s">
        <v>18</v>
      </c>
    </row>
    <row r="28" spans="1:8" ht="28.5" customHeight="1">
      <c r="A28" s="89"/>
      <c r="B28" s="52"/>
      <c r="C28" s="6" t="s">
        <v>19</v>
      </c>
      <c r="D28" s="6" t="s">
        <v>19</v>
      </c>
      <c r="E28" s="6" t="s">
        <v>19</v>
      </c>
      <c r="F28" s="6" t="s">
        <v>19</v>
      </c>
      <c r="G28" s="6" t="s">
        <v>19</v>
      </c>
      <c r="H28" s="6" t="s">
        <v>19</v>
      </c>
    </row>
    <row r="29" spans="1:8" ht="20.25" customHeight="1">
      <c r="A29" s="89"/>
      <c r="B29" s="53"/>
      <c r="C29" s="48" t="s">
        <v>23</v>
      </c>
      <c r="D29" s="49"/>
      <c r="E29" s="49"/>
      <c r="F29" s="49"/>
      <c r="G29" s="49"/>
      <c r="H29" s="50"/>
    </row>
    <row r="30" spans="1:8" ht="20.25" customHeight="1">
      <c r="A30" s="89"/>
      <c r="B30" s="54" t="s">
        <v>27</v>
      </c>
      <c r="C30" s="5" t="s">
        <v>28</v>
      </c>
      <c r="D30" s="54"/>
      <c r="E30" s="54"/>
      <c r="F30" s="54"/>
      <c r="G30" s="54"/>
      <c r="H30" s="54"/>
    </row>
    <row r="31" spans="1:8" ht="20.25" customHeight="1">
      <c r="A31" s="88"/>
      <c r="B31" s="54"/>
      <c r="C31" s="5" t="s">
        <v>29</v>
      </c>
      <c r="D31" s="54"/>
      <c r="E31" s="54"/>
      <c r="F31" s="54"/>
      <c r="G31" s="54"/>
      <c r="H31" s="54"/>
    </row>
    <row r="32" ht="9" customHeight="1"/>
    <row r="33" spans="1:20" ht="17.25" customHeight="1">
      <c r="A33" s="90" t="s">
        <v>1</v>
      </c>
      <c r="B33" s="91"/>
      <c r="C33" s="73" t="s">
        <v>43</v>
      </c>
      <c r="D33" s="10" t="s">
        <v>44</v>
      </c>
      <c r="E33" s="76" t="s">
        <v>48</v>
      </c>
      <c r="F33" s="71"/>
      <c r="G33" s="71"/>
      <c r="H33" s="72"/>
      <c r="O33" s="5"/>
      <c r="P33" s="5" t="s">
        <v>60</v>
      </c>
      <c r="Q33" s="5" t="s">
        <v>61</v>
      </c>
      <c r="R33" s="5" t="s">
        <v>62</v>
      </c>
      <c r="S33" s="5"/>
      <c r="T33" s="5" t="s">
        <v>63</v>
      </c>
    </row>
    <row r="34" spans="1:20" ht="17.25" customHeight="1">
      <c r="A34" s="92"/>
      <c r="B34" s="93"/>
      <c r="C34" s="74"/>
      <c r="D34" s="9" t="s">
        <v>34</v>
      </c>
      <c r="E34" s="76" t="s">
        <v>46</v>
      </c>
      <c r="F34" s="71"/>
      <c r="G34" s="71"/>
      <c r="H34" s="72"/>
      <c r="O34" s="5" t="s">
        <v>64</v>
      </c>
      <c r="P34" s="13">
        <v>3</v>
      </c>
      <c r="Q34" s="13">
        <v>7</v>
      </c>
      <c r="R34" s="13">
        <v>5</v>
      </c>
      <c r="S34" s="13"/>
      <c r="T34" s="13">
        <f>SUM(P34:R34)</f>
        <v>15</v>
      </c>
    </row>
    <row r="35" spans="1:20" ht="17.25" customHeight="1">
      <c r="A35" s="92"/>
      <c r="B35" s="93"/>
      <c r="C35" s="75"/>
      <c r="D35" s="9" t="s">
        <v>35</v>
      </c>
      <c r="E35" s="76" t="s">
        <v>47</v>
      </c>
      <c r="F35" s="71"/>
      <c r="G35" s="71"/>
      <c r="H35" s="72"/>
      <c r="O35" s="5" t="s">
        <v>2</v>
      </c>
      <c r="P35" s="13"/>
      <c r="Q35" s="13"/>
      <c r="R35" s="13"/>
      <c r="S35" s="13"/>
      <c r="T35" s="13"/>
    </row>
    <row r="36" spans="1:20" ht="17.25" customHeight="1">
      <c r="A36" s="92"/>
      <c r="B36" s="93"/>
      <c r="C36" s="100" t="s">
        <v>68</v>
      </c>
      <c r="D36" s="9" t="s">
        <v>32</v>
      </c>
      <c r="E36" s="76" t="s">
        <v>50</v>
      </c>
      <c r="F36" s="71"/>
      <c r="G36" s="71"/>
      <c r="H36" s="72"/>
      <c r="O36" s="45" t="s">
        <v>65</v>
      </c>
      <c r="P36" s="25">
        <f>P34*P35*1000</f>
        <v>0</v>
      </c>
      <c r="Q36" s="25">
        <f>Q34*Q35*1000</f>
        <v>0</v>
      </c>
      <c r="R36" s="47">
        <f>R34*R35*1000</f>
        <v>0</v>
      </c>
      <c r="S36" s="25"/>
      <c r="T36" s="47">
        <f>P37+R36</f>
        <v>0</v>
      </c>
    </row>
    <row r="37" spans="1:20" ht="17.25" customHeight="1">
      <c r="A37" s="92"/>
      <c r="B37" s="93"/>
      <c r="C37" s="101"/>
      <c r="D37" s="9" t="s">
        <v>34</v>
      </c>
      <c r="E37" s="76" t="s">
        <v>41</v>
      </c>
      <c r="F37" s="71"/>
      <c r="G37" s="71"/>
      <c r="H37" s="72"/>
      <c r="O37" s="46"/>
      <c r="P37" s="47">
        <f>SUM(P36:Q36)</f>
        <v>0</v>
      </c>
      <c r="Q37" s="47"/>
      <c r="R37" s="47"/>
      <c r="S37" s="25"/>
      <c r="T37" s="47"/>
    </row>
    <row r="38" spans="1:8" ht="17.25" customHeight="1">
      <c r="A38" s="92"/>
      <c r="B38" s="93"/>
      <c r="C38" s="101"/>
      <c r="D38" s="9" t="s">
        <v>35</v>
      </c>
      <c r="E38" s="76" t="s">
        <v>49</v>
      </c>
      <c r="F38" s="71"/>
      <c r="G38" s="71"/>
      <c r="H38" s="72"/>
    </row>
    <row r="39" spans="1:8" ht="17.25" customHeight="1">
      <c r="A39" s="92"/>
      <c r="B39" s="93"/>
      <c r="C39" s="102"/>
      <c r="D39" s="9" t="s">
        <v>33</v>
      </c>
      <c r="E39" s="76" t="s">
        <v>77</v>
      </c>
      <c r="F39" s="77"/>
      <c r="G39" s="77"/>
      <c r="H39" s="78"/>
    </row>
    <row r="40" spans="1:8" ht="17.25" customHeight="1">
      <c r="A40" s="92"/>
      <c r="B40" s="93"/>
      <c r="C40" s="79" t="s">
        <v>69</v>
      </c>
      <c r="D40" s="9" t="s">
        <v>32</v>
      </c>
      <c r="E40" s="70" t="s">
        <v>42</v>
      </c>
      <c r="F40" s="71"/>
      <c r="G40" s="71"/>
      <c r="H40" s="72"/>
    </row>
    <row r="41" spans="1:8" ht="17.25" customHeight="1">
      <c r="A41" s="92"/>
      <c r="B41" s="93"/>
      <c r="C41" s="80"/>
      <c r="D41" s="9" t="s">
        <v>34</v>
      </c>
      <c r="E41" s="81" t="s">
        <v>38</v>
      </c>
      <c r="F41" s="82"/>
      <c r="G41" s="82"/>
      <c r="H41" s="83"/>
    </row>
    <row r="42" spans="1:8" ht="17.25" customHeight="1">
      <c r="A42" s="92"/>
      <c r="B42" s="93"/>
      <c r="C42" s="80"/>
      <c r="D42" s="9" t="s">
        <v>35</v>
      </c>
      <c r="E42" s="70" t="s">
        <v>36</v>
      </c>
      <c r="F42" s="71"/>
      <c r="G42" s="71"/>
      <c r="H42" s="72"/>
    </row>
    <row r="43" spans="1:8" ht="17.25" customHeight="1">
      <c r="A43" s="94"/>
      <c r="B43" s="95"/>
      <c r="C43" s="80"/>
      <c r="D43" s="9" t="s">
        <v>33</v>
      </c>
      <c r="E43" s="76" t="s">
        <v>76</v>
      </c>
      <c r="F43" s="71"/>
      <c r="G43" s="71"/>
      <c r="H43" s="72"/>
    </row>
  </sheetData>
  <sheetProtection/>
  <mergeCells count="42">
    <mergeCell ref="E41:H41"/>
    <mergeCell ref="E42:H42"/>
    <mergeCell ref="E43:H43"/>
    <mergeCell ref="O36:O37"/>
    <mergeCell ref="R36:R37"/>
    <mergeCell ref="T36:T37"/>
    <mergeCell ref="E37:H37"/>
    <mergeCell ref="P37:Q37"/>
    <mergeCell ref="E38:H38"/>
    <mergeCell ref="A33:B43"/>
    <mergeCell ref="C33:C35"/>
    <mergeCell ref="E33:H33"/>
    <mergeCell ref="E34:H34"/>
    <mergeCell ref="E35:H35"/>
    <mergeCell ref="C36:C39"/>
    <mergeCell ref="E36:H36"/>
    <mergeCell ref="E39:H39"/>
    <mergeCell ref="C40:C43"/>
    <mergeCell ref="E40:H40"/>
    <mergeCell ref="A25:A31"/>
    <mergeCell ref="B25:B29"/>
    <mergeCell ref="C29:H29"/>
    <mergeCell ref="B30:B31"/>
    <mergeCell ref="D30:H30"/>
    <mergeCell ref="D31:H31"/>
    <mergeCell ref="B15:B17"/>
    <mergeCell ref="G15:H15"/>
    <mergeCell ref="G16:H16"/>
    <mergeCell ref="G17:H17"/>
    <mergeCell ref="C18:H18"/>
    <mergeCell ref="A21:A22"/>
    <mergeCell ref="C22:E22"/>
    <mergeCell ref="D12:H12"/>
    <mergeCell ref="B8:B12"/>
    <mergeCell ref="F4:H4"/>
    <mergeCell ref="A8:A18"/>
    <mergeCell ref="D8:H8"/>
    <mergeCell ref="D9:H9"/>
    <mergeCell ref="D10:H10"/>
    <mergeCell ref="D11:H11"/>
    <mergeCell ref="C13:H13"/>
    <mergeCell ref="C14:F1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西東京市役所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st_koutuu_a</dc:creator>
  <cp:keywords/>
  <dc:description/>
  <cp:lastModifiedBy>Administrator</cp:lastModifiedBy>
  <cp:lastPrinted>2022-05-25T00:06:51Z</cp:lastPrinted>
  <dcterms:created xsi:type="dcterms:W3CDTF">2003-12-11T05:04:56Z</dcterms:created>
  <dcterms:modified xsi:type="dcterms:W3CDTF">2022-05-25T00:07:06Z</dcterms:modified>
  <cp:category/>
  <cp:version/>
  <cp:contentType/>
  <cp:contentStatus/>
</cp:coreProperties>
</file>