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財政課事業別\予算担当\(国)財政状況の公表\財政状況資料集(Ｈ22決算～)\R1決算\2回目（ストック情報）\03_市回答\"/>
    </mc:Choice>
  </mc:AlternateContent>
  <bookViews>
    <workbookView xWindow="0" yWindow="0" windowWidth="24000" windowHeight="8805"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<sst xmlns="http://schemas.openxmlformats.org/spreadsheetml/2006/main" count="1124" uniqueCount="626">
  <si>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</si>
  <si>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</si>
  <si>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</si>
  <si>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</si>
  <si>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</si>
  <si>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</si>
  <si>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</si>
  <si>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</si>
  <si>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</si>
  <si>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</si>
  <si>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</si>
  <si>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</si>
  <si>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</si>
  <si>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</si>
  <si>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</si>
  <si>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</si>
  <si>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</si>
  <si>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</si>
  <si>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</si>
  <si>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</si>
  <si>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</si>
  <si>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</si>
  <si>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</si>
  <si>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</si>
  <si>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</si>
  <si>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</si>
  <si>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</si>
  <si>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</si>
  <si>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</si>
  <si>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</si>
  <si>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</si>
  <si>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</si>
  <si>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</si>
  <si>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</si>
  <si>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</si>
  <si>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</si>
  <si>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</si>
  <si>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</si>
  <si>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</si>
  <si>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</si>
  <si>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</si>
  <si>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</si>
  <si>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</si>
  <si>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</si>
  <si>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</si>
  <si>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</si>
  <si>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</si>
  <si>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</si>
  <si>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</si>
  <si>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</si>
  <si>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</si>
  <si>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</si>
  <si>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</si>
  <si>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</si>
  <si>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</si>
  <si>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</si>
  <si>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</si>
  <si>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</si>
  <si>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</si>
  <si>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</si>
  <si>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</si>
  <si>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</si>
  <si>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</si>
  <si>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</si>
  <si>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</si>
  <si>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</si>
  <si>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</si>
  <si>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</si>
  <si>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</si>
  <si>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</si>
  <si>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</si>
  <si>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</si>
  <si>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</si>
  <si>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</si>
  <si>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</si>
  <si>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</si>
  <si>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</si>
  <si>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</si>
  <si>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</si>
  <si>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</si>
  <si>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</si>
  <si>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</si>
  <si>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</si>
  <si>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</si>
  <si>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</si>
  <si>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</si>
  <si>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</si>
  <si>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</si>
  <si>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</si>
  <si>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</si>
  <si>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</si>
  <si>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</si>
  <si>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</si>
  <si>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</si>
  <si>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</si>
  <si>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</si>
  <si>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</si>
  <si>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</si>
  <si>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</si>
  <si>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</si>
  <si>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</si>
  <si>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</si>
  <si>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</si>
  <si>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</si>
  <si>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</si>
  <si>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</si>
  <si>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</si>
  <si>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</si>
  <si>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</si>
  <si>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</si>
  <si>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</si>
  <si>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</si>
  <si>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</si>
  <si>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</si>
  <si>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</si>
  <si>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</si>
  <si>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</si>
  <si>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</si>
  <si>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</si>
  <si>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</si>
  <si>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</si>
  <si>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</si>
  <si>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</si>
  <si>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</si>
  <si>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</si>
  <si>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</si>
  <si>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</si>
  <si>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</si>
  <si>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</si>
  <si>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</si>
  <si>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</si>
  <si>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</si>
  <si>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</si>
  <si>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</si>
  <si>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</si>
  <si>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</si>
  <si>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</si>
  <si>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</si>
  <si>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</si>
  <si>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</si>
  <si>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</si>
  <si>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</si>
  <si>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</si>
  <si>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</si>
  <si>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</si>
  <si>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</si>
  <si>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</si>
  <si>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</si>
  <si>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</si>
  <si>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</si>
  <si>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</si>
  <si>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</si>
  <si>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</si>
  <si>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</si>
  <si>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</si>
  <si>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</si>
  <si>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</si>
  <si>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</si>
  <si>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</si>
  <si>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</si>
  <si>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</si>
  <si>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</si>
  <si>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</si>
  <si>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</si>
  <si>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</si>
  <si>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</si>
  <si>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</si>
  <si>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</si>
  <si>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</si>
  <si>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</si>
  <si>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</si>
  <si>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</si>
  <si>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</si>
  <si>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</si>
  <si>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</si>
  <si>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</si>
  <si>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</si>
  <si>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</si>
  <si>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</si>
  <si>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</si>
  <si>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</si>
  <si>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</si>
  <si>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</si>
  <si>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</si>
  <si>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</si>
  <si>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</si>
  <si>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</si>
  <si>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</si>
  <si>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</si>
  <si>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</si>
  <si>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</si>
  <si>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</si>
  <si>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</si>
  <si>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</si>
  <si>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</si>
  <si>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</si>
  <si>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</si>
  <si>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</si>
  <si>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</si>
  <si>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</si>
  <si>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</si>
  <si>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</si>
  <si>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</si>
  <si>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</si>
  <si>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</si>
  <si>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</si>
  <si>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</si>
  <si>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</si>
  <si>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</si>
  <si>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</si>
  <si>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</si>
  <si>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</si>
  <si>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</si>
  <si>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</si>
  <si>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</si>
  <si>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</si>
  <si>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</si>
  <si>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</si>
  <si>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</si>
  <si>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</si>
  <si>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</si>
  <si>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</si>
  <si>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</si>
  <si>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</si>
  <si>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</si>
  <si>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</si>
  <si>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</si>
  <si>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</si>
  <si>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</si>
  <si>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</si>
  <si>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</si>
  <si>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</si>
  <si>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</si>
  <si>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</si>
  <si>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</si>
  <si>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</si>
  <si>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</si>
  <si>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</si>
  <si>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</si>
  <si>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</si>
  <si>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</si>
  <si>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</si>
  <si>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</si>
  <si>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</si>
  <si>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</si>
  <si>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</si>
  <si>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</si>
  <si>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</si>
  <si>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</si>
  <si>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</si>
  <si>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</si>
  <si>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</si>
  <si>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</si>
  <si>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</si>
  <si>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</si>
  <si>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</si>
  <si>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</si>
  <si>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</si>
  <si>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</si>
  <si>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</si>
  <si>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</si>
  <si>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</si>
  <si>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</si>
  <si>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</si>
  <si>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</si>
  <si>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</si>
  <si>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</si>
  <si>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</si>
  <si>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</si>
  <si>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</si>
  <si>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</si>
  <si>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</si>
  <si>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</si>
  <si>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</si>
  <si>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</si>
  <si>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</si>
  <si>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</si>
  <si>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</si>
  <si>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</si>
  <si>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</si>
  <si>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</si>
  <si>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</si>
  <si>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</si>
  <si>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</si>
  <si>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</si>
  <si>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</si>
  <si>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</si>
  <si>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</si>
  <si>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</si>
  <si>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</si>
  <si>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</si>
  <si>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</si>
  <si>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</si>
  <si>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</si>
  <si>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</si>
  <si>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</si>
  <si>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</si>
  <si>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</si>
  <si>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</si>
  <si>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</si>
  <si>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</si>
  <si>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</si>
  <si>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</si>
  <si>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</si>
  <si>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</si>
  <si>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</si>
  <si>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</si>
  <si>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</si>
  <si>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</si>
  <si>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</si>
  <si>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</si>
  <si>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</si>
  <si>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</si>
  <si>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</si>
  <si>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</si>
  <si>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</si>
  <si>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</si>
  <si>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</si>
  <si>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</si>
  <si>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</si>
  <si>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</si>
  <si>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</si>
  <si>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</si>
  <si>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</si>
  <si>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</si>
  <si>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</si>
  <si>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</si>
  <si>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</si>
  <si>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</si>
  <si>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</si>
  <si>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</si>
  <si>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</si>
  <si>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</si>
  <si>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</si>
  <si>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</si>
  <si>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</si>
  <si>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</si>
  <si>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</si>
  <si>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</si>
  <si>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</si>
  <si>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</si>
  <si>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</si>
  <si>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</si>
  <si>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</si>
  <si>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</si>
  <si>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</si>
  <si>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</si>
  <si>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</si>
  <si>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</si>
  <si>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</si>
  <si>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</si>
  <si>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</si>
  <si>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</si>
  <si>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</si>
  <si>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</si>
  <si>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</si>
  <si>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</si>
  <si>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</si>
  <si>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</si>
  <si>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</si>
  <si>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</si>
  <si>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</si>
  <si>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</si>
  <si>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</si>
  <si>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</si>
  <si>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</si>
  <si>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</si>
  <si>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</si>
  <si>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</si>
  <si>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</si>
  <si>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</si>
  <si>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</si>
  <si>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</si>
  <si>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</si>
  <si>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</si>
  <si>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</si>
  <si>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</si>
  <si>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</si>
  <si>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</si>
  <si>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</si>
  <si>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</si>
  <si>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</si>
  <si>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</si>
  <si>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</si>
  <si>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</si>
  <si>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</si>
  <si>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</si>
  <si>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</si>
  <si>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</si>
  <si>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</si>
  <si>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</si>
  <si>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</si>
  <si>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</si>
  <si>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</si>
  <si>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</si>
  <si>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</si>
  <si>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</si>
  <si>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</si>
  <si>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</si>
  <si>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</si>
  <si>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</si>
  <si>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</si>
  <si>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</si>
  <si>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</si>
  <si>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</si>
  <si>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</si>
  <si>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</si>
  <si>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</si>
  <si>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</si>
  <si>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</si>
  <si>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</si>
  <si>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</si>
  <si>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</si>
  <si>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</si>
  <si>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</si>
  <si>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</si>
  <si>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</si>
  <si>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</si>
  <si>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</si>
  <si>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</si>
  <si>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</si>
  <si>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</si>
  <si>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</si>
  <si>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</si>
  <si>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</si>
  <si>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</si>
  <si>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</si>
  <si>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</si>
  <si>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</si>
  <si>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</si>
  <si>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</si>
  <si>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</si>
  <si>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</si>
  <si>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</si>
  <si>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</si>
  <si>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</si>
  <si>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</si>
  <si>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</si>
  <si>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</si>
  <si>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</si>
  <si>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</si>
  <si>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</si>
  <si>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</si>
  <si>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</si>
  <si>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</si>
  <si>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</si>
  <si>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</si>
  <si>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</si>
  <si>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</si>
  <si>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</si>
  <si>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</si>
  <si>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</si>
  <si>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</si>
  <si>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</si>
  <si>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</si>
  <si>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</si>
  <si>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</si>
  <si>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</si>
  <si>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</si>
  <si>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</si>
  <si>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</si>
  <si>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</si>
  <si>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</si>
  <si>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</si>
  <si>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</si>
  <si>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</si>
  <si>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</si>
  <si>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</si>
  <si>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</si>
  <si>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</si>
  <si>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</si>
  <si>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</si>
  <si>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</si>
  <si>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</si>
  <si>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</si>
  <si>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</si>
  <si>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</si>
  <si>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</si>
  <si>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</si>
  <si>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</si>
  <si>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</si>
  <si>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</si>
  <si>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</si>
  <si>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</si>
  <si>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</si>
  <si>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</si>
  <si>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</si>
  <si>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</si>
  <si>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</si>
  <si>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</si>
  <si>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</si>
  <si>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</si>
  <si>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</si>
  <si>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</si>
  <si>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</si>
  <si>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</si>
  <si>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</si>
  <si>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</si>
  <si>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</si>
  <si>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</si>
  <si>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</si>
  <si>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</si>
  <si>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</si>
  <si>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</si>
  <si>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</si>
  <si>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</si>
  <si>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</si>
  <si>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</si>
  <si>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</si>
  <si>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</si>
  <si>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</si>
  <si>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</si>
  <si>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</si>
  <si>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</si>
  <si>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</si>
  <si>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</si>
  <si>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</si>
  <si>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</si>
  <si>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</si>
  <si>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</si>
  <si>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</si>
  <si>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</si>
  <si>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</si>
  <si>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</si>
  <si>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</si>
  <si>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</si>
  <si>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</si>
  <si>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</si>
  <si>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</si>
  <si>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</si>
  <si>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</si>
  <si>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</si>
  <si>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</si>
  <si>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</si>
  <si>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</si>
  <si>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</si>
  <si>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</si>
  <si>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</si>
  <si>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</si>
  <si>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</si>
  <si>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</si>
  <si>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</si>
  <si>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</si>
  <si>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</si>
  <si>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</si>
  <si>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</si>
  <si>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</si>
  <si>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</si>
  <si>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</si>
  <si>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</si>
  <si>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</si>
  <si>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</si>
  <si>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</si>
  <si>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</si>
  <si>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</si>
  <si>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</si>
  <si>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</si>
  <si>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</si>
  <si>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</si>
  <si>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</si>
  <si>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</si>
  <si>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</si>
  <si>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</si>
  <si>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</si>
  <si>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</si>
  <si>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</si>
  <si>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</si>
  <si>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</si>
  <si>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</si>
  <si>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</si>
  <si>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</si>
  <si>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</si>
  <si>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</si>
  <si>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1.90</t>
  </si>
  <si>
    <t>▲ 0.42</t>
  </si>
  <si>
    <t>▲ 0.68</t>
  </si>
  <si>
    <t>一般会計</t>
  </si>
  <si>
    <t>介護保険特別会計</t>
  </si>
  <si>
    <t>国民健康保険特別会計</t>
  </si>
  <si>
    <t>下水道事業会計</t>
  </si>
  <si>
    <t>後期高齢者医療特別会計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</si>
  <si>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</si>
  <si>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</si>
  <si>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</si>
  <si>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</si>
  <si>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</si>
  <si>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</si>
  <si>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</si>
  <si>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</si>
  <si>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</si>
  <si>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</si>
  <si>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</si>
  <si>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</si>
  <si>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</si>
  <si>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</si>
  <si>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</si>
  <si>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</si>
  <si>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</si>
  <si>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</si>
  <si>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</si>
  <si>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東京都後期高齢者医療広域連合（一般会計）</t>
  </si>
  <si>
    <t>東京都後期高齢者医療広域連合（後期高齢者医療特別会計）</t>
  </si>
  <si>
    <t>昭和病院企業団</t>
    <rPh sb="4" eb="6">
      <t>キギョウ</t>
    </rPh>
    <rPh sb="6" eb="7">
      <t>ダン</t>
    </rPh>
    <phoneticPr fontId="2"/>
  </si>
  <si>
    <t>西東京市土地開発公社</t>
  </si>
  <si>
    <t>〇</t>
    <phoneticPr fontId="2"/>
  </si>
  <si>
    <t>-</t>
    <phoneticPr fontId="2"/>
  </si>
  <si>
    <t>-</t>
    <phoneticPr fontId="2"/>
  </si>
  <si>
    <t>まちづくり整備基金</t>
    <rPh sb="5" eb="7">
      <t>セイビ</t>
    </rPh>
    <rPh sb="7" eb="9">
      <t>キキン</t>
    </rPh>
    <phoneticPr fontId="18"/>
  </si>
  <si>
    <t>地域福祉基金</t>
    <rPh sb="0" eb="2">
      <t>チイキ</t>
    </rPh>
    <rPh sb="2" eb="4">
      <t>フクシ</t>
    </rPh>
    <rPh sb="4" eb="6">
      <t>キキン</t>
    </rPh>
    <phoneticPr fontId="18"/>
  </si>
  <si>
    <t>文化芸術振興基金</t>
    <rPh sb="0" eb="2">
      <t>ブンカ</t>
    </rPh>
    <rPh sb="2" eb="4">
      <t>ゲイジュツ</t>
    </rPh>
    <rPh sb="4" eb="6">
      <t>シンコウ</t>
    </rPh>
    <rPh sb="6" eb="8">
      <t>キキン</t>
    </rPh>
    <phoneticPr fontId="18"/>
  </si>
  <si>
    <t>みどり基金</t>
  </si>
  <si>
    <t>庁舎整備基金</t>
    <rPh sb="0" eb="2">
      <t>チョウシャ</t>
    </rPh>
    <rPh sb="2" eb="4">
      <t>セイビ</t>
    </rPh>
    <rPh sb="4" eb="6">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</si>
  <si>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</si>
  <si>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</si>
  <si>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</si>
  <si>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令和元年度は、合併特例債の償還が進んだことや元利償還金のうち特定財源を充当できるものについて償還が進んだため、将来負担比率が減少した一方、有形固定資産減価償却率は増加した。
類似団体との差については、これまで、合併特例債等を活用して公共施設の整備を実施したことにより、新たな施設の建設や改修工事等に係る起債額が多かったためであると考えられる。
今後これらの施設が老朽化し、維持管理に要する経費が増加することが見込まれるため、地方債の発行を厳格に管理しながら、計画的な公共施設の更新を実施していく必要がある。</t>
    <rPh sb="0" eb="2">
      <t>レイワ</t>
    </rPh>
    <rPh sb="2" eb="3">
      <t>ゲン</t>
    </rPh>
    <rPh sb="13" eb="15">
      <t>ショウカン</t>
    </rPh>
    <rPh sb="16" eb="17">
      <t>スス</t>
    </rPh>
    <rPh sb="62" eb="64">
      <t>ゲンショウ</t>
    </rPh>
    <rPh sb="81" eb="8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</si>
  <si>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</si>
  <si>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</si>
  <si>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</si>
  <si>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</si>
  <si>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</si>
  <si>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</si>
  <si>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</si>
  <si>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</si>
  <si>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令和元年度は、将来負担比率は減少したが、実質公債費比率は増加した。実質公債費比率は、合併特例債の償還が進んだことで、元利償還金の額が減少したが、</t>
    </r>
    <r>
      <rPr>
        <sz val="11"/>
        <rFont val="ＭＳ Ｐゴシック"/>
        <family val="3"/>
        <charset val="128"/>
      </rPr>
      <t>元利償還金のうち特定財源を充当できるものについても償還が進んだため、比率が増加した。</t>
    </r>
    <r>
      <rPr>
        <sz val="11"/>
        <color indexed="8"/>
        <rFont val="ＭＳ Ｐゴシック"/>
        <family val="3"/>
        <charset val="128"/>
      </rPr>
      <t xml:space="preserve">
実質公債費比率は類似団体よりも低い水準にあるが、将来負担比率が類似団体と比べて高い水準にある。これは、合併特例債や臨時財政対策債等の影響により、公債費全体に対する交付税算入額が多くなり、実質公債費比率が低く抑えられる一方、将来にかけては交付税算入額の減少が見込まれることから、将来負担比率は比較的高くなっていると考えられる。</t>
    </r>
    <rPh sb="0" eb="2">
      <t>レイワ</t>
    </rPh>
    <rPh sb="2" eb="3">
      <t>ゲン</t>
    </rPh>
    <rPh sb="14" eb="16">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</si>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</sst>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39893</c:v>
                </c:pt>
                <c:pt idx="2">
                  <c:v>41080</c:v>
                </c:pt>
                <c:pt idx="3">
                  <c:v>33173</c:v>
                </c:pt>
                <c:pt idx="4">
                  <c:v>37644</c:v>
                </c:pt>
              </c:numCache>
            </c:numRef>
          </c:val>
          <c:smooth val="0"/>
          <c:extLst>
            <c:ext xmlns:c16="http://schemas.microsoft.com/office/drawing/2014/chart" uri="{C3380CC4-5D6E-409C-BE32-E72D297353CC}">
              <c16:uniqueId val="{00000000-DE1E-4BBD-A6F0-593BAAAEE9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51286</c:v>
                </c:pt>
                <c:pt idx="1">
                  <c:v>23481</c:v>
                </c:pt>
                <c:pt idx="2">
                  <c:v>27441</c:v>
                </c:pt>
                <c:pt idx="3">
                  <c:v>37546</c:v>
                </c:pt>
                <c:pt idx="4">
                  <c:v>18434</c:v>
                </c:pt>
              </c:numCache>
            </c:numRef>
          </c:val>
          <c:smooth val="0"/>
          <c:extLst>
            <c:ext xmlns:c16="http://schemas.microsoft.com/office/drawing/2014/chart" uri="{C3380CC4-5D6E-409C-BE32-E72D297353CC}">
              <c16:uniqueId val="{00000001-DE1E-4BBD-A6F0-593BAAAEE9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3.73</c:v>
                </c:pt>
                <c:pt idx="1">
                  <c:v>3.7</c:v>
                </c:pt>
                <c:pt idx="2">
                  <c:v>3.92</c:v>
                </c:pt>
                <c:pt idx="3">
                  <c:v>3.26</c:v>
                </c:pt>
                <c:pt idx="4">
                  <c:v>3.65</c:v>
                </c:pt>
              </c:numCache>
            </c:numRef>
          </c:val>
          <c:extLst>
            <c:ext xmlns:c16="http://schemas.microsoft.com/office/drawing/2014/chart" uri="{C3380CC4-5D6E-409C-BE32-E72D297353CC}">
              <c16:uniqueId val="{00000000-0864-4EA9-8FD1-8F0250907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10.42</c:v>
                </c:pt>
                <c:pt idx="1">
                  <c:v>8.3699999999999992</c:v>
                </c:pt>
                <c:pt idx="2">
                  <c:v>7.67</c:v>
                </c:pt>
                <c:pt idx="3">
                  <c:v>7.71</c:v>
                </c:pt>
                <c:pt idx="4">
                  <c:v>7.82</c:v>
                </c:pt>
              </c:numCache>
            </c:numRef>
          </c:val>
          <c:extLst>
            <c:ext xmlns:c16="http://schemas.microsoft.com/office/drawing/2014/chart" uri="{C3380CC4-5D6E-409C-BE32-E72D297353CC}">
              <c16:uniqueId val="{00000001-0864-4EA9-8FD1-8F0250907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c:v>
                </c:pt>
                <c:pt idx="1">
                  <c:v>-1.9</c:v>
                </c:pt>
                <c:pt idx="2">
                  <c:v>-0.42</c:v>
                </c:pt>
                <c:pt idx="3">
                  <c:v>-0.68</c:v>
                </c:pt>
                <c:pt idx="4">
                  <c:v>0.41</c:v>
                </c:pt>
              </c:numCache>
            </c:numRef>
          </c:val>
          <c:smooth val="0"/>
          <c:extLst>
            <c:ext xmlns:c16="http://schemas.microsoft.com/office/drawing/2014/chart" uri="{C3380CC4-5D6E-409C-BE32-E72D297353CC}">
              <c16:uniqueId val="{00000002-0864-4EA9-8FD1-8F0250907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#N/A</c:v>
                </c:pt>
                <c:pt idx="7">
                  <c:v>0.31</c:v>
                </c:pt>
                <c:pt idx="8">
                  <c:v>0</c:v>
                </c:pt>
                <c:pt idx="9">
                  <c:v>0</c:v>
                </c:pt>
              </c:numCache>
            </c:numRef>
          </c:val>
          <c:extLst>
            <c:ext xmlns:c16="http://schemas.microsoft.com/office/drawing/2014/chart" uri="{C3380CC4-5D6E-409C-BE32-E72D297353CC}">
              <c16:uniqueId val="{00000000-BA7F-4B61-BE08-57676E42EE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7F-4B61-BE08-57676E42EE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7F-4B61-BE08-57676E42EE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7F-4B61-BE08-57676E42EE31}"/>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0.06</c:v>
                </c:pt>
                <c:pt idx="6">
                  <c:v>#N/A</c:v>
                </c:pt>
                <c:pt idx="7">
                  <c:v>0.03</c:v>
                </c:pt>
                <c:pt idx="8">
                  <c:v>#N/A</c:v>
                </c:pt>
                <c:pt idx="9">
                  <c:v>0.02</c:v>
                </c:pt>
              </c:numCache>
            </c:numRef>
          </c:val>
          <c:extLst>
            <c:ext xmlns:c16="http://schemas.microsoft.com/office/drawing/2014/chart" uri="{C3380CC4-5D6E-409C-BE32-E72D297353CC}">
              <c16:uniqueId val="{00000004-BA7F-4B61-BE08-57676E42EE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7.0000000000000007E-2</c:v>
                </c:pt>
                <c:pt idx="4">
                  <c:v>#N/A</c:v>
                </c:pt>
                <c:pt idx="5">
                  <c:v>0.05</c:v>
                </c:pt>
                <c:pt idx="6">
                  <c:v>#N/A</c:v>
                </c:pt>
                <c:pt idx="7">
                  <c:v>0.09</c:v>
                </c:pt>
                <c:pt idx="8">
                  <c:v>#N/A</c:v>
                </c:pt>
                <c:pt idx="9">
                  <c:v>0.08</c:v>
                </c:pt>
              </c:numCache>
            </c:numRef>
          </c:val>
          <c:extLst>
            <c:ext xmlns:c16="http://schemas.microsoft.com/office/drawing/2014/chart" uri="{C3380CC4-5D6E-409C-BE32-E72D297353CC}">
              <c16:uniqueId val="{00000005-BA7F-4B61-BE08-57676E42EE3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0.68</c:v>
                </c:pt>
              </c:numCache>
            </c:numRef>
          </c:val>
          <c:extLst>
            <c:ext xmlns:c16="http://schemas.microsoft.com/office/drawing/2014/chart" uri="{C3380CC4-5D6E-409C-BE32-E72D297353CC}">
              <c16:uniqueId val="{00000006-BA7F-4B61-BE08-57676E42EE3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1.23</c:v>
                </c:pt>
                <c:pt idx="4">
                  <c:v>#N/A</c:v>
                </c:pt>
                <c:pt idx="5">
                  <c:v>1.72</c:v>
                </c:pt>
                <c:pt idx="6">
                  <c:v>#N/A</c:v>
                </c:pt>
                <c:pt idx="7">
                  <c:v>0.73</c:v>
                </c:pt>
                <c:pt idx="8">
                  <c:v>#N/A</c:v>
                </c:pt>
                <c:pt idx="9">
                  <c:v>0.93</c:v>
                </c:pt>
              </c:numCache>
            </c:numRef>
          </c:val>
          <c:extLst>
            <c:ext xmlns:c16="http://schemas.microsoft.com/office/drawing/2014/chart" uri="{C3380CC4-5D6E-409C-BE32-E72D297353CC}">
              <c16:uniqueId val="{00000007-BA7F-4B61-BE08-57676E42EE3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0.59</c:v>
                </c:pt>
                <c:pt idx="2">
                  <c:v>#N/A</c:v>
                </c:pt>
                <c:pt idx="3">
                  <c:v>0.75</c:v>
                </c:pt>
                <c:pt idx="4">
                  <c:v>#N/A</c:v>
                </c:pt>
                <c:pt idx="5">
                  <c:v>0.55000000000000004</c:v>
                </c:pt>
                <c:pt idx="6">
                  <c:v>#N/A</c:v>
                </c:pt>
                <c:pt idx="7">
                  <c:v>0.74</c:v>
                </c:pt>
                <c:pt idx="8">
                  <c:v>#N/A</c:v>
                </c:pt>
                <c:pt idx="9">
                  <c:v>1.1200000000000001</c:v>
                </c:pt>
              </c:numCache>
            </c:numRef>
          </c:val>
          <c:extLst>
            <c:ext xmlns:c16="http://schemas.microsoft.com/office/drawing/2014/chart" uri="{C3380CC4-5D6E-409C-BE32-E72D297353CC}">
              <c16:uniqueId val="{00000008-BA7F-4B61-BE08-57676E42EE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3.72</c:v>
                </c:pt>
                <c:pt idx="2">
                  <c:v>#N/A</c:v>
                </c:pt>
                <c:pt idx="3">
                  <c:v>3.7</c:v>
                </c:pt>
                <c:pt idx="4">
                  <c:v>#N/A</c:v>
                </c:pt>
                <c:pt idx="5">
                  <c:v>3.92</c:v>
                </c:pt>
                <c:pt idx="6">
                  <c:v>#N/A</c:v>
                </c:pt>
                <c:pt idx="7">
                  <c:v>3.26</c:v>
                </c:pt>
                <c:pt idx="8">
                  <c:v>#N/A</c:v>
                </c:pt>
                <c:pt idx="9">
                  <c:v>3.64</c:v>
                </c:pt>
              </c:numCache>
            </c:numRef>
          </c:val>
          <c:extLst>
            <c:ext xmlns:c16="http://schemas.microsoft.com/office/drawing/2014/chart" uri="{C3380CC4-5D6E-409C-BE32-E72D297353CC}">
              <c16:uniqueId val="{00000009-BA7F-4B61-BE08-57676E42EE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7013</c:v>
                </c:pt>
                <c:pt idx="5">
                  <c:v>6978</c:v>
                </c:pt>
                <c:pt idx="8">
                  <c:v>5992</c:v>
                </c:pt>
                <c:pt idx="11">
                  <c:v>5569</c:v>
                </c:pt>
                <c:pt idx="14">
                  <c:v>4898</c:v>
                </c:pt>
              </c:numCache>
            </c:numRef>
          </c:val>
          <c:extLst>
            <c:ext xmlns:c16="http://schemas.microsoft.com/office/drawing/2014/chart" uri="{C3380CC4-5D6E-409C-BE32-E72D297353CC}">
              <c16:uniqueId val="{00000000-819E-4F2E-A145-85C423A26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9E-4F2E-A145-85C423A26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9E-4F2E-A145-85C423A26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131</c:v>
                </c:pt>
                <c:pt idx="3">
                  <c:v>127</c:v>
                </c:pt>
                <c:pt idx="6">
                  <c:v>118</c:v>
                </c:pt>
                <c:pt idx="9">
                  <c:v>109</c:v>
                </c:pt>
                <c:pt idx="12">
                  <c:v>107</c:v>
                </c:pt>
              </c:numCache>
            </c:numRef>
          </c:val>
          <c:extLst>
            <c:ext xmlns:c16="http://schemas.microsoft.com/office/drawing/2014/chart" uri="{C3380CC4-5D6E-409C-BE32-E72D297353CC}">
              <c16:uniqueId val="{00000003-819E-4F2E-A145-85C423A26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410</c:v>
                </c:pt>
                <c:pt idx="3">
                  <c:v>342</c:v>
                </c:pt>
                <c:pt idx="6">
                  <c:v>210</c:v>
                </c:pt>
                <c:pt idx="9">
                  <c:v>163</c:v>
                </c:pt>
                <c:pt idx="12">
                  <c:v>57</c:v>
                </c:pt>
              </c:numCache>
            </c:numRef>
          </c:val>
          <c:extLst>
            <c:ext xmlns:c16="http://schemas.microsoft.com/office/drawing/2014/chart" uri="{C3380CC4-5D6E-409C-BE32-E72D297353CC}">
              <c16:uniqueId val="{00000004-819E-4F2E-A145-85C423A26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9E-4F2E-A145-85C423A26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9E-4F2E-A145-85C423A26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6380</c:v>
                </c:pt>
                <c:pt idx="3">
                  <c:v>6485</c:v>
                </c:pt>
                <c:pt idx="6">
                  <c:v>5967</c:v>
                </c:pt>
                <c:pt idx="9">
                  <c:v>5934</c:v>
                </c:pt>
                <c:pt idx="12">
                  <c:v>5571</c:v>
                </c:pt>
              </c:numCache>
            </c:numRef>
          </c:val>
          <c:extLst>
            <c:ext xmlns:c16="http://schemas.microsoft.com/office/drawing/2014/chart" uri="{C3380CC4-5D6E-409C-BE32-E72D297353CC}">
              <c16:uniqueId val="{00000007-819E-4F2E-A145-85C423A26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-92</c:v>
                </c:pt>
                <c:pt idx="2">
                  <c:v>#N/A</c:v>
                </c:pt>
                <c:pt idx="3">
                  <c:v>#N/A</c:v>
                </c:pt>
                <c:pt idx="4">
                  <c:v>-24</c:v>
                </c:pt>
                <c:pt idx="5">
                  <c:v>#N/A</c:v>
                </c:pt>
                <c:pt idx="6">
                  <c:v>#N/A</c:v>
                </c:pt>
                <c:pt idx="7">
                  <c:v>303</c:v>
                </c:pt>
                <c:pt idx="8">
                  <c:v>#N/A</c:v>
                </c:pt>
                <c:pt idx="9">
                  <c:v>#N/A</c:v>
                </c:pt>
                <c:pt idx="10">
                  <c:v>637</c:v>
                </c:pt>
                <c:pt idx="11">
                  <c:v>#N/A</c:v>
                </c:pt>
                <c:pt idx="12">
                  <c:v>#N/A</c:v>
                </c:pt>
                <c:pt idx="13">
                  <c:v>837</c:v>
                </c:pt>
                <c:pt idx="14">
                  <c:v>#N/A</c:v>
                </c:pt>
              </c:numCache>
            </c:numRef>
          </c:val>
          <c:smooth val="0"/>
          <c:extLst>
            <c:ext xmlns:c16="http://schemas.microsoft.com/office/drawing/2014/chart" uri="{C3380CC4-5D6E-409C-BE32-E72D297353CC}">
              <c16:uniqueId val="{00000008-819E-4F2E-A145-85C423A26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44349</c:v>
                </c:pt>
                <c:pt idx="5">
                  <c:v>42138</c:v>
                </c:pt>
                <c:pt idx="8">
                  <c:v>40988</c:v>
                </c:pt>
                <c:pt idx="11">
                  <c:v>39763</c:v>
                </c:pt>
                <c:pt idx="14">
                  <c:v>38637</c:v>
                </c:pt>
              </c:numCache>
            </c:numRef>
          </c:val>
          <c:extLst>
            <c:ext xmlns:c16="http://schemas.microsoft.com/office/drawing/2014/chart" uri="{C3380CC4-5D6E-409C-BE32-E72D297353CC}">
              <c16:uniqueId val="{00000000-EF85-428D-8B18-BDB6ED25E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10082</c:v>
                </c:pt>
                <c:pt idx="5">
                  <c:v>10813</c:v>
                </c:pt>
                <c:pt idx="8">
                  <c:v>9715</c:v>
                </c:pt>
                <c:pt idx="11">
                  <c:v>8584</c:v>
                </c:pt>
                <c:pt idx="14">
                  <c:v>7437</c:v>
                </c:pt>
              </c:numCache>
            </c:numRef>
          </c:val>
          <c:extLst>
            <c:ext xmlns:c16="http://schemas.microsoft.com/office/drawing/2014/chart" uri="{C3380CC4-5D6E-409C-BE32-E72D297353CC}">
              <c16:uniqueId val="{00000001-EF85-428D-8B18-BDB6ED25E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8563</c:v>
                </c:pt>
                <c:pt idx="5">
                  <c:v>7497</c:v>
                </c:pt>
                <c:pt idx="8">
                  <c:v>7191</c:v>
                </c:pt>
                <c:pt idx="11">
                  <c:v>8438</c:v>
                </c:pt>
                <c:pt idx="14">
                  <c:v>9625</c:v>
                </c:pt>
              </c:numCache>
            </c:numRef>
          </c:val>
          <c:extLst>
            <c:ext xmlns:c16="http://schemas.microsoft.com/office/drawing/2014/chart" uri="{C3380CC4-5D6E-409C-BE32-E72D297353CC}">
              <c16:uniqueId val="{00000002-EF85-428D-8B18-BDB6ED25E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85-428D-8B18-BDB6ED25E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85-428D-8B18-BDB6ED25E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85-428D-8B18-BDB6ED25E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8057</c:v>
                </c:pt>
                <c:pt idx="3">
                  <c:v>7805</c:v>
                </c:pt>
                <c:pt idx="6">
                  <c:v>7622</c:v>
                </c:pt>
                <c:pt idx="9">
                  <c:v>6949</c:v>
                </c:pt>
                <c:pt idx="12">
                  <c:v>6733</c:v>
                </c:pt>
              </c:numCache>
            </c:numRef>
          </c:val>
          <c:extLst>
            <c:ext xmlns:c16="http://schemas.microsoft.com/office/drawing/2014/chart" uri="{C3380CC4-5D6E-409C-BE32-E72D297353CC}">
              <c16:uniqueId val="{00000006-EF85-428D-8B18-BDB6ED25E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1046</c:v>
                </c:pt>
                <c:pt idx="3">
                  <c:v>879</c:v>
                </c:pt>
                <c:pt idx="6">
                  <c:v>717</c:v>
                </c:pt>
                <c:pt idx="9">
                  <c:v>557</c:v>
                </c:pt>
                <c:pt idx="12">
                  <c:v>414</c:v>
                </c:pt>
              </c:numCache>
            </c:numRef>
          </c:val>
          <c:extLst>
            <c:ext xmlns:c16="http://schemas.microsoft.com/office/drawing/2014/chart" uri="{C3380CC4-5D6E-409C-BE32-E72D297353CC}">
              <c16:uniqueId val="{00000007-EF85-428D-8B18-BDB6ED25E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2957</c:v>
                </c:pt>
                <c:pt idx="3">
                  <c:v>2394</c:v>
                </c:pt>
                <c:pt idx="6">
                  <c:v>1929</c:v>
                </c:pt>
                <c:pt idx="9">
                  <c:v>1593</c:v>
                </c:pt>
                <c:pt idx="12">
                  <c:v>1070</c:v>
                </c:pt>
              </c:numCache>
            </c:numRef>
          </c:val>
          <c:extLst>
            <c:ext xmlns:c16="http://schemas.microsoft.com/office/drawing/2014/chart" uri="{C3380CC4-5D6E-409C-BE32-E72D297353CC}">
              <c16:uniqueId val="{00000008-EF85-428D-8B18-BDB6ED25E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1759</c:v>
                </c:pt>
                <c:pt idx="3">
                  <c:v>88</c:v>
                </c:pt>
                <c:pt idx="6">
                  <c:v>0</c:v>
                </c:pt>
                <c:pt idx="9">
                  <c:v>0</c:v>
                </c:pt>
                <c:pt idx="12">
                  <c:v>245</c:v>
                </c:pt>
              </c:numCache>
            </c:numRef>
          </c:val>
          <c:extLst>
            <c:ext xmlns:c16="http://schemas.microsoft.com/office/drawing/2014/chart" uri="{C3380CC4-5D6E-409C-BE32-E72D297353CC}">
              <c16:uniqueId val="{00000009-EF85-428D-8B18-BDB6ED25E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57467</c:v>
                </c:pt>
                <c:pt idx="3">
                  <c:v>55438</c:v>
                </c:pt>
                <c:pt idx="6">
                  <c:v>54282</c:v>
                </c:pt>
                <c:pt idx="9">
                  <c:v>56437</c:v>
                </c:pt>
                <c:pt idx="12">
                  <c:v>54806</c:v>
                </c:pt>
              </c:numCache>
            </c:numRef>
          </c:val>
          <c:extLst>
            <c:ext xmlns:c16="http://schemas.microsoft.com/office/drawing/2014/chart" uri="{C3380CC4-5D6E-409C-BE32-E72D297353CC}">
              <c16:uniqueId val="{0000000A-EF85-428D-8B18-BDB6ED25E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8292</c:v>
                </c:pt>
                <c:pt idx="2">
                  <c:v>#N/A</c:v>
                </c:pt>
                <c:pt idx="3">
                  <c:v>#N/A</c:v>
                </c:pt>
                <c:pt idx="4">
                  <c:v>6157</c:v>
                </c:pt>
                <c:pt idx="5">
                  <c:v>#N/A</c:v>
                </c:pt>
                <c:pt idx="6">
                  <c:v>#N/A</c:v>
                </c:pt>
                <c:pt idx="7">
                  <c:v>6655</c:v>
                </c:pt>
                <c:pt idx="8">
                  <c:v>#N/A</c:v>
                </c:pt>
                <c:pt idx="9">
                  <c:v>#N/A</c:v>
                </c:pt>
                <c:pt idx="10">
                  <c:v>8749</c:v>
                </c:pt>
                <c:pt idx="11">
                  <c:v>#N/A</c:v>
                </c:pt>
                <c:pt idx="12">
                  <c:v>#N/A</c:v>
                </c:pt>
                <c:pt idx="13">
                  <c:v>7571</c:v>
                </c:pt>
                <c:pt idx="14">
                  <c:v>#N/A</c:v>
                </c:pt>
              </c:numCache>
            </c:numRef>
          </c:val>
          <c:smooth val="0"/>
          <c:extLst>
            <c:ext xmlns:c16="http://schemas.microsoft.com/office/drawing/2014/chart" uri="{C3380CC4-5D6E-409C-BE32-E72D297353CC}">
              <c16:uniqueId val="{0000000B-EF85-428D-8B18-BDB6ED25E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3008</c:v>
                </c:pt>
                <c:pt idx="1">
                  <c:v>3008</c:v>
                </c:pt>
                <c:pt idx="2">
                  <c:v>3028</c:v>
                </c:pt>
              </c:numCache>
            </c:numRef>
          </c:val>
          <c:extLst>
            <c:ext xmlns:c16="http://schemas.microsoft.com/office/drawing/2014/chart" uri="{C3380CC4-5D6E-409C-BE32-E72D297353CC}">
              <c16:uniqueId val="{00000000-85EB-4606-915B-4D3DAAAF2C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EB-4606-915B-4D3DAAAF2C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2990</c:v>
                </c:pt>
                <c:pt idx="1">
                  <c:v>4060</c:v>
                </c:pt>
                <c:pt idx="2">
                  <c:v>5155</c:v>
                </c:pt>
              </c:numCache>
            </c:numRef>
          </c:val>
          <c:extLst>
            <c:ext xmlns:c16="http://schemas.microsoft.com/office/drawing/2014/chart" uri="{C3380CC4-5D6E-409C-BE32-E72D297353CC}">
              <c16:uniqueId val="{00000002-85EB-4606-915B-4D3DAAAF2C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{3E1EB306-4BEC-4777-9F95-ACBB59EC4731}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33-4A5F-87EA-313C9A27C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{D4C15634-92D5-4874-8302-60F4B11364A7}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33-4A5F-87EA-313C9A27C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{987E68B0-D3ED-4F5C-8513-6B064953327D}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33-4A5F-87EA-313C9A27C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{778CF10C-9256-45D4-A0CD-7CF212806669}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33-4A5F-87EA-313C9A27C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{C47BFABE-6766-4349-ACA9-01DB7A3413EE}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33-4A5F-87EA-313C9A27C6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{72485660-68BA-4F04-AAC4-8E932B5C89F6}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33-4A5F-87EA-313C9A27C6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{A7E24134-13F1-4C60-ABA0-E55F27F03F67}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33-4A5F-87EA-313C9A27C6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{F5C6F915-DC7E-4FCE-8459-42CB9BD917D3}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33-4A5F-87EA-313C9A27C6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{A5BCA094-F296-4C97-B0DA-6350ABEFFD7E}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33-4A5F-87EA-313C9A27C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51.7</c:v>
                </c:pt>
                <c:pt idx="24">
                  <c:v>50.6</c:v>
                </c:pt>
                <c:pt idx="32">
                  <c:v>52.9</c:v>
                </c:pt>
              </c:numCache>
            </c:numRef>
          </c:xVal>
          <c:yVal>
            <c:numRef>
              <c:f>公会計指標分析・財政指標組合せ分析表!$BP$51:$DC$51</c:f>
              <c:numCache>
                <c:formatCode>#,##0.0;"▲ "#,##0.0</c:formatCode>
                <c:ptCount val="40"/>
                <c:pt idx="8">
                  <c:v>18.100000000000001</c:v>
                </c:pt>
                <c:pt idx="16">
                  <c:v>19.2</c:v>
                </c:pt>
                <c:pt idx="24">
                  <c:v>25.2</c:v>
                </c:pt>
                <c:pt idx="32">
                  <c:v>21.7</c:v>
                </c:pt>
              </c:numCache>
            </c:numRef>
          </c:yVal>
          <c:smooth val="0"/>
          <c:extLst>
            <c:ext xmlns:c16="http://schemas.microsoft.com/office/drawing/2014/chart" uri="{C3380CC4-5D6E-409C-BE32-E72D297353CC}">
              <c16:uniqueId val="{00000009-EA33-4A5F-87EA-313C9A27C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{0D2DC20E-DCB9-46C9-997F-AE851BC7CED5}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33-4A5F-87EA-313C9A27C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{1149F7AD-89F4-4219-A866-46D7F3167595}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33-4A5F-87EA-313C9A27C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{808692B3-4840-4FED-BF2D-D868D26982F3}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33-4A5F-87EA-313C9A27C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{840B57FF-FC53-468A-AFD3-18BA32F0154F}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33-4A5F-87EA-313C9A27C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{D7BF4B79-459E-40C0-B29A-154F0272CAC5}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33-4A5F-87EA-313C9A27C6C6}"/>
                </c:ext>
              </c:extLst>
            </c:dLbl>
            <c:dLbl>
              <c:idx val="8"/>
              <c:layout>
                <c:manualLayout>
                  <c:x val="0"/>
                  <c:y val="3.2125299859222024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{3590302C-99E6-4B9F-9ACE-3D858650C29F}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33-4A5F-87EA-313C9A27C6C6}"/>
                </c:ext>
              </c:extLst>
            </c:dLbl>
            <c:dLbl>
              <c:idx val="16"/>
              <c:layout>
                <c:manualLayout>
                  <c:x val="0"/>
                  <c:y val="-3.2125299859222024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{CFBE03A0-D462-44A4-A39D-0F59542C1D9A}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33-4A5F-87EA-313C9A27C6C6}"/>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{0D16BC1E-8109-49C0-A44E-124CEBDFE045}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33-4A5F-87EA-313C9A27C6C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{941272A4-0572-4616-A948-D8191591ED65}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33-4A5F-87EA-313C9A27C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EA33-4A5F-87EA-313C9A27C6C6}"/>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{DB2D2877-D726-456C-AF21-240E09BD3BCB}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3D-4CF1-8973-43C1F735C0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{79A9527B-6F9C-45B8-80C2-E58D253AF320}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D-4CF1-8973-43C1F735C0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{4584895D-B6BA-430C-B8C3-1AD277ADB43B}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D-4CF1-8973-43C1F735C0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{626D75BA-CE30-4B46-B699-335C0473C562}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D-4CF1-8973-43C1F735C0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{DD63850B-A7DB-4351-987A-CF7FF2FA3DAE}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D-4CF1-8973-43C1F735C0F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{747EF94A-8D97-43D8-B559-8E7B6C2ADECC}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3D-4CF1-8973-43C1F735C0F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{5864B6E2-3690-4783-8600-42FCFB7D0367}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3D-4CF1-8973-43C1F735C0F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{5517083F-6B84-4790-94CF-50320C1306BF}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3D-4CF1-8973-43C1F735C0F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{012384C9-6B42-472A-A92A-B698C9A174B2}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3D-4CF1-8973-43C1F735C0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-0.2</c:v>
                </c:pt>
                <c:pt idx="16">
                  <c:v>0.1</c:v>
                </c:pt>
                <c:pt idx="24">
                  <c:v>0.8</c:v>
                </c:pt>
                <c:pt idx="32">
                  <c:v>1.7</c:v>
                </c:pt>
              </c:numCache>
            </c:numRef>
          </c:xVal>
          <c:yVal>
            <c:numRef>
              <c:f>公会計指標分析・財政指標組合せ分析表!$BP$73:$DC$73</c:f>
              <c:numCache>
                <c:formatCode>#,##0.0;"▲ "#,##0.0</c:formatCode>
                <c:ptCount val="40"/>
                <c:pt idx="0">
                  <c:v>24.8</c:v>
                </c:pt>
                <c:pt idx="8">
                  <c:v>18.100000000000001</c:v>
                </c:pt>
                <c:pt idx="16">
                  <c:v>19.2</c:v>
                </c:pt>
                <c:pt idx="24">
                  <c:v>25.2</c:v>
                </c:pt>
                <c:pt idx="32">
                  <c:v>21.7</c:v>
                </c:pt>
              </c:numCache>
            </c:numRef>
          </c:yVal>
          <c:smooth val="0"/>
          <c:extLst>
            <c:ext xmlns:c16="http://schemas.microsoft.com/office/drawing/2014/chart" uri="{C3380CC4-5D6E-409C-BE32-E72D297353CC}">
              <c16:uniqueId val="{00000009-D13D-4CF1-8973-43C1F735C0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{EB317AB6-2887-4B2A-A9E4-48548A057C45}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3D-4CF1-8973-43C1F735C0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{7D5854AE-47FF-40A4-AA17-EAD39E47ECB9}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D-4CF1-8973-43C1F735C0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{DB9C3DA0-3412-4C1B-B0BA-4E03C598512E}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D-4CF1-8973-43C1F735C0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{7334BFB0-248D-42A2-B002-11E27AD46D69}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D-4CF1-8973-43C1F735C0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{D0FB083D-8975-4AA5-8708-A91ACCD8DBD0}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D-4CF1-8973-43C1F735C0F0}"/>
                </c:ext>
              </c:extLst>
            </c:dLbl>
            <c:dLbl>
              <c:idx val="8"/>
              <c:layout>
                <c:manualLayout>
                  <c:x val="0"/>
                  <c:y val="2.5177973665445014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{CCCC0160-F9B7-4813-992A-4BC405CACB16}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3D-4CF1-8973-43C1F735C0F0}"/>
                </c:ext>
              </c:extLst>
            </c:dLbl>
            <c:dLbl>
              <c:idx val="16"/>
              <c:layout>
                <c:manualLayout>
                  <c:x val="0"/>
                  <c:y val="-2.517797366544581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{B378A63E-0343-42BE-8E6E-3A684CB80335}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3D-4CF1-8973-43C1F735C0F0}"/>
                </c:ext>
              </c:extLst>
            </c:dLbl>
            <c:dLbl>
              <c:idx val="24"/>
              <c:layout>
                <c:manualLayout>
                  <c:x val="0"/>
                  <c:y val="-4.6749553224973675E-4"/>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{90992823-7297-4857-8201-EC4089C988D1}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3D-4CF1-8973-43C1F735C0F0}"/>
                </c:ext>
              </c:extLst>
            </c:dLbl>
            <c:dLbl>
              <c:idx val="32"/>
              <c:layout>
                <c:manualLayout>
                  <c:x val="0"/>
                  <c:y val="4.6749553224965701E-4"/>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{4F0BC617-4846-4D2F-8A15-759799EA1F9D}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3D-4CF1-8973-43C1F735C0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3.6</c:v>
                </c:pt>
                <c:pt idx="16">
                  <c:v>3.6</c:v>
                </c:pt>
                <c:pt idx="24">
                  <c:v>3.5</c:v>
                </c:pt>
                <c:pt idx="32">
                  <c:v>3.5</c:v>
                </c:pt>
              </c:numCache>
            </c:numRef>
          </c:xVal>
          <c:yVal>
            <c:numRef>
              <c:f>公会計指標分析・財政指標組合せ分析表!$BP$77:$DC$77</c:f>
              <c:numCache>
                <c:formatCode>#,##0.0;"▲ "#,##0.0</c:formatCode>
                <c:ptCount val="40"/>
                <c:pt idx="0">
                  <c:v>21.2</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D13D-4CF1-8973-43C1F735C0F0}"/>
            </c:ext>
          </c:extLst>
        </c:ser>
        <c:dLbls>
          <c:showLegendKey val="0"/>
          <c:showVal val="1"/>
          <c:showCatName val="0"/>
          <c:showSerName val="0"/>
          <c:showPercent val="0"/>
          <c:showBubbleSize val="0"/>
        </c:dLbls>
        <c:axId val="84219776"/>
        <c:axId val="84234240"/>
      </c:scatterChart>
      <c:valAx>
        <c:axId val="84219776"/>
        <c:scaling>
          <c:orientation val="minMax"/>
          <c:max val="4.5"/>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の基準財政需要額は、公債費における合併特例債、公害防止事業債などが減となったものの、社会福祉費、高齢者保健福祉費などが増となったことなどにより、全体で増となった。また、基準財政収入額も市民税法人割、地方消費税交付金などが減となったものの、市民税所得割、固定資産税（家屋）などが増となったことなどにより全体で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この結果、財政力指数は、</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となり、前年度比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127000</xdr:rowOff>
    </xdr:to>
    <xdr:cxnSp macro="">
      <xdr:nvCxnSpPr>
        <xdr:cNvPr id="69" name="直線コネクタ 68"/>
        <xdr:cNvCxnSpPr/>
      </xdr:nvCxnSpPr>
      <xdr:spPr>
        <a:xfrm>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113595</xdr:rowOff>
    </xdr:to>
    <xdr:cxnSp macro="">
      <xdr:nvCxnSpPr>
        <xdr:cNvPr id="72" name="直線コネクタ 71"/>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令和元年度の経常収支比率は、前年度に比べて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ポイントの改善となった。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分子にあたる経常経費充当一般財源等が、合併特例債の償還が進んだことによる公債費の減や物件費の減があったものの、社会保障関係経費の増や後期高齢者医療特別会計・介護保険特別会計への繰出金の増などにより、対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％の増となった。</a:t>
          </a:r>
        </a:p>
        <a:p>
          <a:r>
            <a:rPr kumimoji="1" lang="ja-JP" altLang="en-US" sz="1000">
              <a:latin typeface="ＭＳ Ｐゴシック" panose="020B0600070205080204" pitchFamily="50" charset="-128"/>
              <a:ea typeface="ＭＳ Ｐゴシック" panose="020B0600070205080204" pitchFamily="50" charset="-128"/>
            </a:rPr>
            <a:t>　 また、分母にあたる歳入の経常一般財源等は、地方消費税交付金などの税連動交付金等の減に対して、市税や子ども・子育て支援臨時交付金等の増により、対前年度比</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％の増となり、分母の増加率が分子の増加率を上回ったためである。</a:t>
          </a:r>
        </a:p>
        <a:p>
          <a:r>
            <a:rPr kumimoji="1" lang="ja-JP" altLang="en-US" sz="1000">
              <a:latin typeface="ＭＳ Ｐゴシック" panose="020B0600070205080204" pitchFamily="50" charset="-128"/>
              <a:ea typeface="ＭＳ Ｐゴシック" panose="020B0600070205080204" pitchFamily="50" charset="-128"/>
            </a:rPr>
            <a:t>　 比率の改善が図られたものの、類似団体との比較では、</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63</xdr:row>
      <xdr:rowOff>85574</xdr:rowOff>
    </xdr:to>
    <xdr:cxnSp macro="">
      <xdr:nvCxnSpPr>
        <xdr:cNvPr id="134" name="直線コネクタ 133"/>
        <xdr:cNvCxnSpPr/>
      </xdr:nvCxnSpPr>
      <xdr:spPr>
        <a:xfrm flipV="1">
          <a:off x="4114800" y="1086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63</xdr:row>
      <xdr:rowOff>85574</xdr:rowOff>
    </xdr:to>
    <xdr:cxnSp macro="">
      <xdr:nvCxnSpPr>
        <xdr:cNvPr id="137" name="直線コネクタ 136"/>
        <xdr:cNvCxnSpPr/>
      </xdr:nvCxnSpPr>
      <xdr:spPr>
        <a:xfrm>
          <a:off x="3225800" y="1086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62593</xdr:rowOff>
    </xdr:from>
    <xdr:to>
      <xdr:col>15</xdr:col>
      <xdr:colOff>82550</xdr:colOff>
      <xdr:row>63</xdr:row>
      <xdr:rowOff>143026</xdr:rowOff>
    </xdr:to>
    <xdr:cxnSp macro="">
      <xdr:nvCxnSpPr>
        <xdr:cNvPr id="140" name="直線コネクタ 139"/>
        <xdr:cNvCxnSpPr/>
      </xdr:nvCxnSpPr>
      <xdr:spPr>
        <a:xfrm flipV="1">
          <a:off x="2336800" y="1086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106741</xdr:rowOff>
    </xdr:from>
    <xdr:to>
      <xdr:col>11</xdr:col>
      <xdr:colOff>31750</xdr:colOff>
      <xdr:row>63</xdr:row>
      <xdr:rowOff>143026</xdr:rowOff>
    </xdr:to>
    <xdr:cxnSp macro="">
      <xdr:nvCxnSpPr>
        <xdr:cNvPr id="143" name="直線コネクタ 142"/>
        <xdr:cNvCxnSpPr/>
      </xdr:nvCxnSpPr>
      <xdr:spPr>
        <a:xfrm>
          <a:off x="1447800" y="10565191"/>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77107</xdr:rowOff>
    </xdr:from>
    <xdr:to>
      <xdr:col>7</xdr:col>
      <xdr:colOff>31750</xdr:colOff>
      <xdr:row>60</xdr:row>
      <xdr:rowOff>7257</xdr:rowOff>
    </xdr:to>
    <xdr:sp macro="" textlink="">
      <xdr:nvSpPr>
        <xdr:cNvPr id="146" name="フローチャート: 判断 145"/>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17434</xdr:rowOff>
    </xdr:from>
    <xdr:ext cx="762000" cy="259045"/>
    <xdr:sp macro="" textlink="">
      <xdr:nvSpPr>
        <xdr:cNvPr id="147" name="テキスト ボックス 146"/>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53" name="楕円 152"/>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155320</xdr:rowOff>
    </xdr:from>
    <xdr:ext cx="762000" cy="259045"/>
    <xdr:sp macro="" textlink="">
      <xdr:nvSpPr>
        <xdr:cNvPr id="154" name="財政構造の弾力性該当値テキスト"/>
        <xdr:cNvSpPr txBox="1"/>
      </xdr:nvSpPr>
      <xdr:spPr>
        <a:xfrm>
          <a:off x="5041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34774</xdr:rowOff>
    </xdr:from>
    <xdr:to>
      <xdr:col>19</xdr:col>
      <xdr:colOff>184150</xdr:colOff>
      <xdr:row>63</xdr:row>
      <xdr:rowOff>136374</xdr:rowOff>
    </xdr:to>
    <xdr:sp macro="" textlink="">
      <xdr:nvSpPr>
        <xdr:cNvPr id="155" name="楕円 154"/>
        <xdr:cNvSpPr/>
      </xdr:nvSpPr>
      <xdr:spPr>
        <a:xfrm>
          <a:off x="4064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121151</xdr:rowOff>
    </xdr:from>
    <xdr:ext cx="736600" cy="259045"/>
    <xdr:sp macro="" textlink="">
      <xdr:nvSpPr>
        <xdr:cNvPr id="156" name="テキスト ボックス 155"/>
        <xdr:cNvSpPr txBox="1"/>
      </xdr:nvSpPr>
      <xdr:spPr>
        <a:xfrm>
          <a:off x="3733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57" name="楕円 156"/>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98170</xdr:rowOff>
    </xdr:from>
    <xdr:ext cx="762000" cy="259045"/>
    <xdr:sp macro="" textlink="">
      <xdr:nvSpPr>
        <xdr:cNvPr id="158" name="テキスト ボックス 157"/>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9" name="楕円 158"/>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0" name="テキスト ボックス 159"/>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55941</xdr:rowOff>
    </xdr:from>
    <xdr:to>
      <xdr:col>7</xdr:col>
      <xdr:colOff>31750</xdr:colOff>
      <xdr:row>61</xdr:row>
      <xdr:rowOff>157541</xdr:rowOff>
    </xdr:to>
    <xdr:sp macro="" textlink="">
      <xdr:nvSpPr>
        <xdr:cNvPr id="161" name="楕円 160"/>
        <xdr:cNvSpPr/>
      </xdr:nvSpPr>
      <xdr:spPr>
        <a:xfrm>
          <a:off x="1397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142318</xdr:rowOff>
    </xdr:from>
    <xdr:ext cx="762000" cy="259045"/>
    <xdr:sp macro="" textlink="">
      <xdr:nvSpPr>
        <xdr:cNvPr id="162" name="テキスト ボックス 161"/>
        <xdr:cNvSpPr txBox="1"/>
      </xdr:nvSpPr>
      <xdr:spPr>
        <a:xfrm>
          <a:off x="1066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101,495</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％の減となり、類似団体平均を</a:t>
          </a:r>
          <a:r>
            <a:rPr kumimoji="1" lang="en-US" altLang="ja-JP" sz="1100">
              <a:latin typeface="ＭＳ Ｐゴシック" panose="020B0600070205080204" pitchFamily="50" charset="-128"/>
              <a:ea typeface="ＭＳ Ｐゴシック" panose="020B0600070205080204" pitchFamily="50" charset="-128"/>
            </a:rPr>
            <a:t>8,187</a:t>
          </a:r>
          <a:r>
            <a:rPr kumimoji="1" lang="ja-JP" altLang="en-US" sz="1100">
              <a:latin typeface="ＭＳ Ｐゴシック" panose="020B0600070205080204" pitchFamily="50" charset="-128"/>
              <a:ea typeface="ＭＳ Ｐゴシック" panose="020B0600070205080204" pitchFamily="50" charset="-128"/>
            </a:rPr>
            <a:t>円下回る結果となった。</a:t>
          </a:r>
        </a:p>
        <a:p>
          <a:r>
            <a:rPr kumimoji="1" lang="ja-JP" altLang="en-US" sz="1100">
              <a:latin typeface="ＭＳ Ｐゴシック" panose="020B0600070205080204" pitchFamily="50" charset="-128"/>
              <a:ea typeface="ＭＳ Ｐゴシック" panose="020B0600070205080204" pitchFamily="50" charset="-128"/>
            </a:rPr>
            <a:t>　 要因としては、物件費について、庁舎移転に伴う、執務室等移転構築委託料、資源物戸別収集化に伴う、資源物収集運搬委託料や職員の退職による委託化に伴う、給食調理委託料などの増となったものの、人件費については、職員の平均年齢低下に伴う職員給が減などにより、全体で減となったためである。</a:t>
          </a:r>
        </a:p>
        <a:p>
          <a:r>
            <a:rPr kumimoji="1" lang="ja-JP" altLang="en-US" sz="1100">
              <a:latin typeface="ＭＳ Ｐゴシック" panose="020B0600070205080204" pitchFamily="50" charset="-128"/>
              <a:ea typeface="ＭＳ Ｐゴシック" panose="020B0600070205080204" pitchFamily="50" charset="-128"/>
            </a:rPr>
            <a:t>   物件費は引き続き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161111</xdr:rowOff>
    </xdr:from>
    <xdr:to>
      <xdr:col>23</xdr:col>
      <xdr:colOff>133350</xdr:colOff>
      <xdr:row>82</xdr:row>
      <xdr:rowOff>164088</xdr:rowOff>
    </xdr:to>
    <xdr:cxnSp macro="">
      <xdr:nvCxnSpPr>
        <xdr:cNvPr id="199" name="直線コネクタ 198"/>
        <xdr:cNvCxnSpPr/>
      </xdr:nvCxnSpPr>
      <xdr:spPr>
        <a:xfrm flipV="1">
          <a:off x="4114800" y="14220011"/>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164088</xdr:rowOff>
    </xdr:from>
    <xdr:to>
      <xdr:col>19</xdr:col>
      <xdr:colOff>133350</xdr:colOff>
      <xdr:row>83</xdr:row>
      <xdr:rowOff>222</xdr:rowOff>
    </xdr:to>
    <xdr:cxnSp macro="">
      <xdr:nvCxnSpPr>
        <xdr:cNvPr id="202" name="直線コネクタ 201"/>
        <xdr:cNvCxnSpPr/>
      </xdr:nvCxnSpPr>
      <xdr:spPr>
        <a:xfrm flipV="1">
          <a:off x="3225800" y="14222988"/>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222</xdr:rowOff>
    </xdr:from>
    <xdr:to>
      <xdr:col>15</xdr:col>
      <xdr:colOff>82550</xdr:colOff>
      <xdr:row>83</xdr:row>
      <xdr:rowOff>4231</xdr:rowOff>
    </xdr:to>
    <xdr:cxnSp macro="">
      <xdr:nvCxnSpPr>
        <xdr:cNvPr id="205" name="直線コネクタ 204"/>
        <xdr:cNvCxnSpPr/>
      </xdr:nvCxnSpPr>
      <xdr:spPr>
        <a:xfrm flipV="1">
          <a:off x="2336800" y="1423057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4231</xdr:rowOff>
    </xdr:from>
    <xdr:to>
      <xdr:col>11</xdr:col>
      <xdr:colOff>31750</xdr:colOff>
      <xdr:row>83</xdr:row>
      <xdr:rowOff>24569</xdr:rowOff>
    </xdr:to>
    <xdr:cxnSp macro="">
      <xdr:nvCxnSpPr>
        <xdr:cNvPr id="208" name="直線コネクタ 207"/>
        <xdr:cNvCxnSpPr/>
      </xdr:nvCxnSpPr>
      <xdr:spPr>
        <a:xfrm flipV="1">
          <a:off x="1447800" y="14234581"/>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27270</xdr:rowOff>
    </xdr:from>
    <xdr:to>
      <xdr:col>7</xdr:col>
      <xdr:colOff>31750</xdr:colOff>
      <xdr:row>83</xdr:row>
      <xdr:rowOff>128870</xdr:rowOff>
    </xdr:to>
    <xdr:sp macro="" textlink="">
      <xdr:nvSpPr>
        <xdr:cNvPr id="211" name="フローチャート: 判断 210"/>
        <xdr:cNvSpPr/>
      </xdr:nvSpPr>
      <xdr:spPr>
        <a:xfrm>
          <a:off x="1397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113647</xdr:rowOff>
    </xdr:from>
    <xdr:ext cx="762000" cy="259045"/>
    <xdr:sp macro="" textlink="">
      <xdr:nvSpPr>
        <xdr:cNvPr id="212" name="テキスト ボックス 211"/>
        <xdr:cNvSpPr txBox="1"/>
      </xdr:nvSpPr>
      <xdr:spPr>
        <a:xfrm>
          <a:off x="1066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110311</xdr:rowOff>
    </xdr:from>
    <xdr:to>
      <xdr:col>23</xdr:col>
      <xdr:colOff>184150</xdr:colOff>
      <xdr:row>83</xdr:row>
      <xdr:rowOff>40461</xdr:rowOff>
    </xdr:to>
    <xdr:sp macro="" textlink="">
      <xdr:nvSpPr>
        <xdr:cNvPr id="218" name="楕円 217"/>
        <xdr:cNvSpPr/>
      </xdr:nvSpPr>
      <xdr:spPr>
        <a:xfrm>
          <a:off x="4902200" y="141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126838</xdr:rowOff>
    </xdr:from>
    <xdr:ext cx="762000" cy="259045"/>
    <xdr:sp macro="" textlink="">
      <xdr:nvSpPr>
        <xdr:cNvPr id="219" name="人件費・物件費等の状況該当値テキスト"/>
        <xdr:cNvSpPr txBox="1"/>
      </xdr:nvSpPr>
      <xdr:spPr>
        <a:xfrm>
          <a:off x="5041900" y="1401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113288</xdr:rowOff>
    </xdr:from>
    <xdr:to>
      <xdr:col>19</xdr:col>
      <xdr:colOff>184150</xdr:colOff>
      <xdr:row>83</xdr:row>
      <xdr:rowOff>43438</xdr:rowOff>
    </xdr:to>
    <xdr:sp macro="" textlink="">
      <xdr:nvSpPr>
        <xdr:cNvPr id="220" name="楕円 219"/>
        <xdr:cNvSpPr/>
      </xdr:nvSpPr>
      <xdr:spPr>
        <a:xfrm>
          <a:off x="4064000" y="141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53615</xdr:rowOff>
    </xdr:from>
    <xdr:ext cx="736600" cy="259045"/>
    <xdr:sp macro="" textlink="">
      <xdr:nvSpPr>
        <xdr:cNvPr id="221" name="テキスト ボックス 220"/>
        <xdr:cNvSpPr txBox="1"/>
      </xdr:nvSpPr>
      <xdr:spPr>
        <a:xfrm>
          <a:off x="3733800" y="1394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120872</xdr:rowOff>
    </xdr:from>
    <xdr:to>
      <xdr:col>15</xdr:col>
      <xdr:colOff>133350</xdr:colOff>
      <xdr:row>83</xdr:row>
      <xdr:rowOff>51022</xdr:rowOff>
    </xdr:to>
    <xdr:sp macro="" textlink="">
      <xdr:nvSpPr>
        <xdr:cNvPr id="222" name="楕円 221"/>
        <xdr:cNvSpPr/>
      </xdr:nvSpPr>
      <xdr:spPr>
        <a:xfrm>
          <a:off x="3175000" y="141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61199</xdr:rowOff>
    </xdr:from>
    <xdr:ext cx="762000" cy="259045"/>
    <xdr:sp macro="" textlink="">
      <xdr:nvSpPr>
        <xdr:cNvPr id="223" name="テキスト ボックス 222"/>
        <xdr:cNvSpPr txBox="1"/>
      </xdr:nvSpPr>
      <xdr:spPr>
        <a:xfrm>
          <a:off x="2844800" y="1394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124881</xdr:rowOff>
    </xdr:from>
    <xdr:to>
      <xdr:col>11</xdr:col>
      <xdr:colOff>82550</xdr:colOff>
      <xdr:row>83</xdr:row>
      <xdr:rowOff>55031</xdr:rowOff>
    </xdr:to>
    <xdr:sp macro="" textlink="">
      <xdr:nvSpPr>
        <xdr:cNvPr id="224" name="楕円 223"/>
        <xdr:cNvSpPr/>
      </xdr:nvSpPr>
      <xdr:spPr>
        <a:xfrm>
          <a:off x="2286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65208</xdr:rowOff>
    </xdr:from>
    <xdr:ext cx="762000" cy="259045"/>
    <xdr:sp macro="" textlink="">
      <xdr:nvSpPr>
        <xdr:cNvPr id="225" name="テキスト ボックス 224"/>
        <xdr:cNvSpPr txBox="1"/>
      </xdr:nvSpPr>
      <xdr:spPr>
        <a:xfrm>
          <a:off x="1955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145219</xdr:rowOff>
    </xdr:from>
    <xdr:to>
      <xdr:col>7</xdr:col>
      <xdr:colOff>31750</xdr:colOff>
      <xdr:row>83</xdr:row>
      <xdr:rowOff>75369</xdr:rowOff>
    </xdr:to>
    <xdr:sp macro="" textlink="">
      <xdr:nvSpPr>
        <xdr:cNvPr id="226" name="楕円 225"/>
        <xdr:cNvSpPr/>
      </xdr:nvSpPr>
      <xdr:spPr>
        <a:xfrm>
          <a:off x="1397000" y="142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85546</xdr:rowOff>
    </xdr:from>
    <xdr:ext cx="762000" cy="259045"/>
    <xdr:sp macro="" textlink="">
      <xdr:nvSpPr>
        <xdr:cNvPr id="227" name="テキスト ボックス 226"/>
        <xdr:cNvSpPr txBox="1"/>
      </xdr:nvSpPr>
      <xdr:spPr>
        <a:xfrm>
          <a:off x="1066800" y="1397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85</xdr:row>
      <xdr:rowOff>31750</xdr:rowOff>
    </xdr:to>
    <xdr:cxnSp macro="">
      <xdr:nvCxnSpPr>
        <xdr:cNvPr id="261" name="直線コネクタ 260"/>
        <xdr:cNvCxnSpPr/>
      </xdr:nvCxnSpPr>
      <xdr:spPr>
        <a:xfrm flipV="1">
          <a:off x="16179800" y="14383809"/>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71966</xdr:rowOff>
    </xdr:to>
    <xdr:cxnSp macro="">
      <xdr:nvCxnSpPr>
        <xdr:cNvPr id="264" name="直線コネクタ 263"/>
        <xdr:cNvCxnSpPr/>
      </xdr:nvCxnSpPr>
      <xdr:spPr>
        <a:xfrm flipV="1">
          <a:off x="15290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71966</xdr:rowOff>
    </xdr:to>
    <xdr:cxnSp macro="">
      <xdr:nvCxnSpPr>
        <xdr:cNvPr id="267" name="直線コネクタ 266"/>
        <xdr:cNvCxnSpPr/>
      </xdr:nvCxnSpPr>
      <xdr:spPr>
        <a:xfrm>
          <a:off x="14401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142875</xdr:rowOff>
    </xdr:to>
    <xdr:cxnSp macro="">
      <xdr:nvCxnSpPr>
        <xdr:cNvPr id="270" name="直線コネクタ 269"/>
        <xdr:cNvCxnSpPr/>
      </xdr:nvCxnSpPr>
      <xdr:spPr>
        <a:xfrm flipV="1">
          <a:off x="13512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80" name="楕円 279"/>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81"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4" name="楕円 283"/>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5" name="テキスト ボックス 28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8" name="楕円 287"/>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9" name="テキスト ボックス 288"/>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令和元年度の人口千人当たりの職員数は</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人、前年度と同数となり類似団体平均との比較では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人下回る結果となった。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31387</xdr:rowOff>
    </xdr:to>
    <xdr:cxnSp macro="">
      <xdr:nvCxnSpPr>
        <xdr:cNvPr id="326" name="直線コネクタ 325"/>
        <xdr:cNvCxnSpPr/>
      </xdr:nvCxnSpPr>
      <xdr:spPr>
        <a:xfrm>
          <a:off x="16179800" y="10146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58965</xdr:rowOff>
    </xdr:to>
    <xdr:cxnSp macro="">
      <xdr:nvCxnSpPr>
        <xdr:cNvPr id="329" name="直線コネクタ 328"/>
        <xdr:cNvCxnSpPr/>
      </xdr:nvCxnSpPr>
      <xdr:spPr>
        <a:xfrm flipV="1">
          <a:off x="15290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93435</xdr:rowOff>
    </xdr:to>
    <xdr:cxnSp macro="">
      <xdr:nvCxnSpPr>
        <xdr:cNvPr id="332" name="直線コネクタ 331"/>
        <xdr:cNvCxnSpPr/>
      </xdr:nvCxnSpPr>
      <xdr:spPr>
        <a:xfrm flipV="1">
          <a:off x="14401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93435</xdr:rowOff>
    </xdr:to>
    <xdr:cxnSp macro="">
      <xdr:nvCxnSpPr>
        <xdr:cNvPr id="335" name="直線コネクタ 334"/>
        <xdr:cNvCxnSpPr/>
      </xdr:nvCxnSpPr>
      <xdr:spPr>
        <a:xfrm>
          <a:off x="13512800" y="101883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38" name="フローチャート: 判断 337"/>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39" name="テキスト ボックス 338"/>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45" name="楕円 344"/>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6" name="定員管理の状況該当値テキスト"/>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7" name="楕円 346"/>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8" name="テキスト ボックス 347"/>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9" name="楕円 348"/>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50" name="テキスト ボックス 349"/>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51" name="楕円 350"/>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52" name="テキスト ボックス 351"/>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53" name="楕円 352"/>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54" name="テキスト ボックス 353"/>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分子が、合併特例債の償還が進み「元利償還金の額」が減少したが、それ以上に、都市計画事業費の減と都市計画事業関係の地方債の償還が進んだことで、そこから差し引く「特定財源の額」が、大幅に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結果として、単年度の実質公債費比率は、前年度から</a:t>
          </a:r>
          <a:r>
            <a:rPr kumimoji="1" lang="en-US" altLang="ja-JP" sz="1100">
              <a:latin typeface="ＭＳ Ｐゴシック" panose="020B0600070205080204" pitchFamily="50" charset="-128"/>
              <a:ea typeface="ＭＳ Ｐゴシック" panose="020B0600070205080204" pitchFamily="50" charset="-128"/>
            </a:rPr>
            <a:t>0.56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2.40</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年度からの３か年平均は、前年度から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今後も、後年度負担を十分考慮した地方債の借入に努めていく。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148167</xdr:rowOff>
    </xdr:to>
    <xdr:cxnSp macro="">
      <xdr:nvCxnSpPr>
        <xdr:cNvPr id="389" name="直線コネクタ 388"/>
        <xdr:cNvCxnSpPr/>
      </xdr:nvCxnSpPr>
      <xdr:spPr>
        <a:xfrm>
          <a:off x="16179800" y="655985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135769</xdr:rowOff>
    </xdr:from>
    <xdr:to>
      <xdr:col>77</xdr:col>
      <xdr:colOff>44450</xdr:colOff>
      <xdr:row>38</xdr:row>
      <xdr:rowOff>44752</xdr:rowOff>
    </xdr:to>
    <xdr:cxnSp macro="">
      <xdr:nvCxnSpPr>
        <xdr:cNvPr id="392" name="直線コネクタ 391"/>
        <xdr:cNvCxnSpPr/>
      </xdr:nvCxnSpPr>
      <xdr:spPr>
        <a:xfrm>
          <a:off x="15290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135769</xdr:rowOff>
    </xdr:to>
    <xdr:cxnSp macro="">
      <xdr:nvCxnSpPr>
        <xdr:cNvPr id="395" name="直線コネクタ 394"/>
        <xdr:cNvCxnSpPr/>
      </xdr:nvCxnSpPr>
      <xdr:spPr>
        <a:xfrm>
          <a:off x="14401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124278</xdr:rowOff>
    </xdr:to>
    <xdr:cxnSp macro="">
      <xdr:nvCxnSpPr>
        <xdr:cNvPr id="398" name="直線コネクタ 397"/>
        <xdr:cNvCxnSpPr/>
      </xdr:nvCxnSpPr>
      <xdr:spPr>
        <a:xfrm flipV="1">
          <a:off x="13512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1" name="フローチャート: 判断 400"/>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116615</xdr:rowOff>
    </xdr:from>
    <xdr:ext cx="762000" cy="259045"/>
    <xdr:sp macro="" textlink="">
      <xdr:nvSpPr>
        <xdr:cNvPr id="402" name="テキスト ボックス 401"/>
        <xdr:cNvSpPr txBox="1"/>
      </xdr:nvSpPr>
      <xdr:spPr>
        <a:xfrm>
          <a:off x="13131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8" name="楕円 407"/>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9"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10" name="楕円 409"/>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11" name="テキスト ボックス 410"/>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84969</xdr:rowOff>
    </xdr:from>
    <xdr:to>
      <xdr:col>73</xdr:col>
      <xdr:colOff>44450</xdr:colOff>
      <xdr:row>38</xdr:row>
      <xdr:rowOff>15119</xdr:rowOff>
    </xdr:to>
    <xdr:sp macro="" textlink="">
      <xdr:nvSpPr>
        <xdr:cNvPr id="412" name="楕円 411"/>
        <xdr:cNvSpPr/>
      </xdr:nvSpPr>
      <xdr:spPr>
        <a:xfrm>
          <a:off x="15240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25296</xdr:rowOff>
    </xdr:from>
    <xdr:ext cx="762000" cy="259045"/>
    <xdr:sp macro="" textlink="">
      <xdr:nvSpPr>
        <xdr:cNvPr id="413" name="テキスト ボックス 412"/>
        <xdr:cNvSpPr txBox="1"/>
      </xdr:nvSpPr>
      <xdr:spPr>
        <a:xfrm>
          <a:off x="14909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50498</xdr:rowOff>
    </xdr:from>
    <xdr:to>
      <xdr:col>68</xdr:col>
      <xdr:colOff>203200</xdr:colOff>
      <xdr:row>37</xdr:row>
      <xdr:rowOff>152098</xdr:rowOff>
    </xdr:to>
    <xdr:sp macro="" textlink="">
      <xdr:nvSpPr>
        <xdr:cNvPr id="414" name="楕円 413"/>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162275</xdr:rowOff>
    </xdr:from>
    <xdr:ext cx="762000" cy="259045"/>
    <xdr:sp macro="" textlink="">
      <xdr:nvSpPr>
        <xdr:cNvPr id="415" name="テキスト ボックス 414"/>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6" name="楕円 415"/>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7" name="テキスト ボックス 416"/>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将来負担比率は</a:t>
          </a:r>
          <a:r>
            <a:rPr kumimoji="1" lang="en-US" altLang="ja-JP" sz="1050">
              <a:latin typeface="ＭＳ Ｐゴシック" panose="020B0600070205080204" pitchFamily="50" charset="-128"/>
              <a:ea typeface="ＭＳ Ｐゴシック" panose="020B0600070205080204" pitchFamily="50" charset="-128"/>
            </a:rPr>
            <a:t>21.7</a:t>
          </a:r>
          <a:r>
            <a:rPr kumimoji="1" lang="ja-JP" altLang="en-US" sz="1050">
              <a:latin typeface="ＭＳ Ｐゴシック" panose="020B0600070205080204" pitchFamily="50" charset="-128"/>
              <a:ea typeface="ＭＳ Ｐゴシック" panose="020B0600070205080204" pitchFamily="50" charset="-128"/>
            </a:rPr>
            <a:t>％、前年度比</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ポイント減となったものの、類似団体平均を</a:t>
          </a:r>
          <a:r>
            <a:rPr kumimoji="1" lang="en-US" altLang="ja-JP" sz="1050">
              <a:latin typeface="ＭＳ Ｐゴシック" panose="020B0600070205080204" pitchFamily="50" charset="-128"/>
              <a:ea typeface="ＭＳ Ｐゴシック" panose="020B0600070205080204" pitchFamily="50" charset="-128"/>
            </a:rPr>
            <a:t>10.5</a:t>
          </a:r>
          <a:r>
            <a:rPr kumimoji="1" lang="ja-JP" altLang="en-US" sz="1050">
              <a:latin typeface="ＭＳ Ｐゴシック" panose="020B0600070205080204" pitchFamily="50" charset="-128"/>
              <a:ea typeface="ＭＳ Ｐゴシック" panose="020B0600070205080204" pitchFamily="50" charset="-128"/>
            </a:rPr>
            <a:t>ポイント上回る結果となった。</a:t>
          </a:r>
        </a:p>
        <a:p>
          <a:r>
            <a:rPr kumimoji="1" lang="ja-JP" altLang="en-US" sz="1050">
              <a:latin typeface="ＭＳ Ｐゴシック" panose="020B0600070205080204" pitchFamily="50" charset="-128"/>
              <a:ea typeface="ＭＳ Ｐゴシック" panose="020B0600070205080204" pitchFamily="50" charset="-128"/>
            </a:rPr>
            <a:t>    これは、分子となる債務負担行為に基づく支出予定額が増となった一方、地方債の現在高、公営企業債等繰入見込額、組合負担等見込額、退職手当負担見込額が減となったこと、また、そこから差し引く基準財政需要額算入見込額、充当可能特定歳入が減少したため、対前年比</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7,860</a:t>
          </a:r>
          <a:r>
            <a:rPr kumimoji="1" lang="ja-JP" altLang="en-US" sz="1050">
              <a:latin typeface="ＭＳ Ｐゴシック" panose="020B0600070205080204" pitchFamily="50" charset="-128"/>
              <a:ea typeface="ＭＳ Ｐゴシック" panose="020B0600070205080204" pitchFamily="50" charset="-128"/>
            </a:rPr>
            <a:t>万</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千円・約</a:t>
          </a:r>
          <a:r>
            <a:rPr kumimoji="1" lang="en-US" altLang="ja-JP" sz="1050">
              <a:latin typeface="ＭＳ Ｐゴシック" panose="020B0600070205080204" pitchFamily="50" charset="-128"/>
              <a:ea typeface="ＭＳ Ｐゴシック" panose="020B0600070205080204" pitchFamily="50" charset="-128"/>
            </a:rPr>
            <a:t>13.5</a:t>
          </a:r>
          <a:r>
            <a:rPr kumimoji="1" lang="ja-JP" altLang="en-US" sz="1050">
              <a:latin typeface="ＭＳ Ｐゴシック" panose="020B0600070205080204" pitchFamily="50" charset="-128"/>
              <a:ea typeface="ＭＳ Ｐゴシック" panose="020B0600070205080204" pitchFamily="50" charset="-128"/>
            </a:rPr>
            <a:t>％減少となった。</a:t>
          </a: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分母は、標準財政規模が減少する一方、そこから差し引く算入公債費等がそれ以上に減少したため、対前年比</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9,989</a:t>
          </a:r>
          <a:r>
            <a:rPr kumimoji="1" lang="ja-JP" altLang="en-US" sz="1050">
              <a:latin typeface="ＭＳ Ｐゴシック" panose="020B0600070205080204" pitchFamily="50" charset="-128"/>
              <a:ea typeface="ＭＳ Ｐゴシック" panose="020B0600070205080204" pitchFamily="50" charset="-128"/>
            </a:rPr>
            <a:t>万</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千円・約</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％増加となった。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89817</xdr:rowOff>
    </xdr:from>
    <xdr:to>
      <xdr:col>81</xdr:col>
      <xdr:colOff>44450</xdr:colOff>
      <xdr:row>15</xdr:row>
      <xdr:rowOff>136737</xdr:rowOff>
    </xdr:to>
    <xdr:cxnSp macro="">
      <xdr:nvCxnSpPr>
        <xdr:cNvPr id="451" name="直線コネクタ 450"/>
        <xdr:cNvCxnSpPr/>
      </xdr:nvCxnSpPr>
      <xdr:spPr>
        <a:xfrm flipV="1">
          <a:off x="16179800" y="2661567"/>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56303</xdr:rowOff>
    </xdr:from>
    <xdr:to>
      <xdr:col>77</xdr:col>
      <xdr:colOff>44450</xdr:colOff>
      <xdr:row>15</xdr:row>
      <xdr:rowOff>136737</xdr:rowOff>
    </xdr:to>
    <xdr:cxnSp macro="">
      <xdr:nvCxnSpPr>
        <xdr:cNvPr id="454" name="直線コネクタ 453"/>
        <xdr:cNvCxnSpPr/>
      </xdr:nvCxnSpPr>
      <xdr:spPr>
        <a:xfrm>
          <a:off x="15290800" y="262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41557</xdr:rowOff>
    </xdr:from>
    <xdr:to>
      <xdr:col>72</xdr:col>
      <xdr:colOff>203200</xdr:colOff>
      <xdr:row>15</xdr:row>
      <xdr:rowOff>56303</xdr:rowOff>
    </xdr:to>
    <xdr:cxnSp macro="">
      <xdr:nvCxnSpPr>
        <xdr:cNvPr id="457" name="直線コネクタ 456"/>
        <xdr:cNvCxnSpPr/>
      </xdr:nvCxnSpPr>
      <xdr:spPr>
        <a:xfrm>
          <a:off x="14401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41557</xdr:rowOff>
    </xdr:from>
    <xdr:to>
      <xdr:col>68</xdr:col>
      <xdr:colOff>152400</xdr:colOff>
      <xdr:row>15</xdr:row>
      <xdr:rowOff>131375</xdr:rowOff>
    </xdr:to>
    <xdr:cxnSp macro="">
      <xdr:nvCxnSpPr>
        <xdr:cNvPr id="460" name="直線コネクタ 459"/>
        <xdr:cNvCxnSpPr/>
      </xdr:nvCxnSpPr>
      <xdr:spPr>
        <a:xfrm flipV="1">
          <a:off x="13512800" y="2613307"/>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32315</xdr:rowOff>
    </xdr:from>
    <xdr:to>
      <xdr:col>64</xdr:col>
      <xdr:colOff>152400</xdr:colOff>
      <xdr:row>15</xdr:row>
      <xdr:rowOff>133915</xdr:rowOff>
    </xdr:to>
    <xdr:sp macro="" textlink="">
      <xdr:nvSpPr>
        <xdr:cNvPr id="463" name="フローチャート: 判断 462"/>
        <xdr:cNvSpPr/>
      </xdr:nvSpPr>
      <xdr:spPr>
        <a:xfrm>
          <a:off x="13462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144092</xdr:rowOff>
    </xdr:from>
    <xdr:ext cx="762000" cy="259045"/>
    <xdr:sp macro="" textlink="">
      <xdr:nvSpPr>
        <xdr:cNvPr id="464" name="テキスト ボックス 463"/>
        <xdr:cNvSpPr txBox="1"/>
      </xdr:nvSpPr>
      <xdr:spPr>
        <a:xfrm>
          <a:off x="13131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39017</xdr:rowOff>
    </xdr:from>
    <xdr:to>
      <xdr:col>81</xdr:col>
      <xdr:colOff>95250</xdr:colOff>
      <xdr:row>15</xdr:row>
      <xdr:rowOff>140617</xdr:rowOff>
    </xdr:to>
    <xdr:sp macro="" textlink="">
      <xdr:nvSpPr>
        <xdr:cNvPr id="470" name="楕円 469"/>
        <xdr:cNvSpPr/>
      </xdr:nvSpPr>
      <xdr:spPr>
        <a:xfrm>
          <a:off x="169672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11094</xdr:rowOff>
    </xdr:from>
    <xdr:ext cx="762000" cy="259045"/>
    <xdr:sp macro="" textlink="">
      <xdr:nvSpPr>
        <xdr:cNvPr id="471" name="将来負担の状況該当値テキスト"/>
        <xdr:cNvSpPr txBox="1"/>
      </xdr:nvSpPr>
      <xdr:spPr>
        <a:xfrm>
          <a:off x="17106900" y="258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72" name="楕円 471"/>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73" name="テキスト ボックス 472"/>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74" name="楕円 473"/>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91880</xdr:rowOff>
    </xdr:from>
    <xdr:ext cx="762000" cy="259045"/>
    <xdr:sp macro="" textlink="">
      <xdr:nvSpPr>
        <xdr:cNvPr id="475" name="テキスト ボックス 474"/>
        <xdr:cNvSpPr txBox="1"/>
      </xdr:nvSpPr>
      <xdr:spPr>
        <a:xfrm>
          <a:off x="14909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162207</xdr:rowOff>
    </xdr:from>
    <xdr:to>
      <xdr:col>68</xdr:col>
      <xdr:colOff>203200</xdr:colOff>
      <xdr:row>15</xdr:row>
      <xdr:rowOff>92357</xdr:rowOff>
    </xdr:to>
    <xdr:sp macro="" textlink="">
      <xdr:nvSpPr>
        <xdr:cNvPr id="476" name="楕円 475"/>
        <xdr:cNvSpPr/>
      </xdr:nvSpPr>
      <xdr:spPr>
        <a:xfrm>
          <a:off x="14351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77134</xdr:rowOff>
    </xdr:from>
    <xdr:ext cx="762000" cy="259045"/>
    <xdr:sp macro="" textlink="">
      <xdr:nvSpPr>
        <xdr:cNvPr id="477" name="テキスト ボックス 476"/>
        <xdr:cNvSpPr txBox="1"/>
      </xdr:nvSpPr>
      <xdr:spPr>
        <a:xfrm>
          <a:off x="14020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80575</xdr:rowOff>
    </xdr:from>
    <xdr:to>
      <xdr:col>64</xdr:col>
      <xdr:colOff>152400</xdr:colOff>
      <xdr:row>16</xdr:row>
      <xdr:rowOff>10725</xdr:rowOff>
    </xdr:to>
    <xdr:sp macro="" textlink="">
      <xdr:nvSpPr>
        <xdr:cNvPr id="478" name="楕円 477"/>
        <xdr:cNvSpPr/>
      </xdr:nvSpPr>
      <xdr:spPr>
        <a:xfrm>
          <a:off x="13462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166952</xdr:rowOff>
    </xdr:from>
    <xdr:ext cx="762000" cy="259045"/>
    <xdr:sp macro="" textlink="">
      <xdr:nvSpPr>
        <xdr:cNvPr id="479" name="テキスト ボックス 478"/>
        <xdr:cNvSpPr txBox="1"/>
      </xdr:nvSpPr>
      <xdr:spPr>
        <a:xfrm>
          <a:off x="13131800" y="27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で前年度と同水準となり、類似団体平均も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ポイント下回る結果となった。定年退職者数の減により退職金が減となったことや、職員の平均年齢低下に伴う職員給が減となったことが主な要因である。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134620</xdr:rowOff>
    </xdr:to>
    <xdr:cxnSp macro="">
      <xdr:nvCxnSpPr>
        <xdr:cNvPr id="66" name="直線コネクタ 65"/>
        <xdr:cNvCxnSpPr/>
      </xdr:nvCxnSpPr>
      <xdr:spPr>
        <a:xfrm>
          <a:off x="3987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134620</xdr:rowOff>
    </xdr:to>
    <xdr:cxnSp macro="">
      <xdr:nvCxnSpPr>
        <xdr:cNvPr id="69" name="直線コネクタ 68"/>
        <xdr:cNvCxnSpPr/>
      </xdr:nvCxnSpPr>
      <xdr:spPr>
        <a:xfrm>
          <a:off x="3098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165100</xdr:rowOff>
    </xdr:to>
    <xdr:cxnSp macro="">
      <xdr:nvCxnSpPr>
        <xdr:cNvPr id="72" name="直線コネクタ 71"/>
        <xdr:cNvCxnSpPr/>
      </xdr:nvCxnSpPr>
      <xdr:spPr>
        <a:xfrm flipV="1">
          <a:off x="2209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165100</xdr:rowOff>
    </xdr:to>
    <xdr:cxnSp macro="">
      <xdr:nvCxnSpPr>
        <xdr:cNvPr id="75" name="直線コネクタ 74"/>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a:t>
          </a:r>
          <a:r>
            <a:rPr kumimoji="1" lang="en-US" altLang="ja-JP" sz="1200">
              <a:latin typeface="ＭＳ Ｐゴシック" panose="020B0600070205080204" pitchFamily="50" charset="-128"/>
              <a:ea typeface="ＭＳ Ｐゴシック" panose="020B0600070205080204" pitchFamily="50" charset="-128"/>
            </a:rPr>
            <a:t>19.4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これは、物件費全体では、増加しているが、充当財源の増加などにより、一般財源等充当分が減少したことによる。</a:t>
          </a:r>
        </a:p>
        <a:p>
          <a:r>
            <a:rPr kumimoji="1" lang="ja-JP" altLang="en-US" sz="1200">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8128</xdr:rowOff>
    </xdr:to>
    <xdr:cxnSp macro="">
      <xdr:nvCxnSpPr>
        <xdr:cNvPr id="125" name="直線コネクタ 124"/>
        <xdr:cNvCxnSpPr/>
      </xdr:nvCxnSpPr>
      <xdr:spPr>
        <a:xfrm flipV="1">
          <a:off x="15671800" y="2728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8128</xdr:rowOff>
    </xdr:to>
    <xdr:cxnSp macro="">
      <xdr:nvCxnSpPr>
        <xdr:cNvPr id="128" name="直線コネクタ 127"/>
        <xdr:cNvCxnSpPr/>
      </xdr:nvCxnSpPr>
      <xdr:spPr>
        <a:xfrm>
          <a:off x="14782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170434</xdr:rowOff>
    </xdr:to>
    <xdr:cxnSp macro="">
      <xdr:nvCxnSpPr>
        <xdr:cNvPr id="131" name="直線コネクタ 130"/>
        <xdr:cNvCxnSpPr/>
      </xdr:nvCxnSpPr>
      <xdr:spPr>
        <a:xfrm>
          <a:off x="13893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4" name="直線コネクタ 133"/>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37" name="フローチャート: 判断 136"/>
        <xdr:cNvSpPr/>
      </xdr:nvSpPr>
      <xdr:spPr>
        <a:xfrm>
          <a:off x="12954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38" name="テキスト ボックス 137"/>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77995</xdr:rowOff>
    </xdr:from>
    <xdr:ext cx="762000" cy="259045"/>
    <xdr:sp macro="" textlink="">
      <xdr:nvSpPr>
        <xdr:cNvPr id="145" name="物件費該当値テキスト"/>
        <xdr:cNvSpPr txBox="1"/>
      </xdr:nvSpPr>
      <xdr:spPr>
        <a:xfrm>
          <a:off x="165989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128778</xdr:rowOff>
    </xdr:from>
    <xdr:to>
      <xdr:col>78</xdr:col>
      <xdr:colOff>120650</xdr:colOff>
      <xdr:row>16</xdr:row>
      <xdr:rowOff>58928</xdr:rowOff>
    </xdr:to>
    <xdr:sp macro="" textlink="">
      <xdr:nvSpPr>
        <xdr:cNvPr id="146" name="楕円 145"/>
        <xdr:cNvSpPr/>
      </xdr:nvSpPr>
      <xdr:spPr>
        <a:xfrm>
          <a:off x="15621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43705</xdr:rowOff>
    </xdr:from>
    <xdr:ext cx="736600" cy="259045"/>
    <xdr:sp macro="" textlink="">
      <xdr:nvSpPr>
        <xdr:cNvPr id="147" name="テキスト ボックス 146"/>
        <xdr:cNvSpPr txBox="1"/>
      </xdr:nvSpPr>
      <xdr:spPr>
        <a:xfrm>
          <a:off x="15290800" y="278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8" name="楕円 147"/>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34561</xdr:rowOff>
    </xdr:from>
    <xdr:ext cx="762000" cy="259045"/>
    <xdr:sp macro="" textlink="">
      <xdr:nvSpPr>
        <xdr:cNvPr id="149" name="テキスト ボックス 148"/>
        <xdr:cNvSpPr txBox="1"/>
      </xdr:nvSpPr>
      <xdr:spPr>
        <a:xfrm>
          <a:off x="14401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50" name="楕円 149"/>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51" name="テキスト ボックス 150"/>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2" name="楕円 151"/>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3" name="テキスト ボックス 152"/>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これは、待機児童対策や制度改正に伴う児童扶養手当の増によるものである。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86" name="直線コネクタ 185"/>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89" name="直線コネクタ 188"/>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165100</xdr:rowOff>
    </xdr:to>
    <xdr:cxnSp macro="">
      <xdr:nvCxnSpPr>
        <xdr:cNvPr id="192" name="直線コネクタ 191"/>
        <xdr:cNvCxnSpPr/>
      </xdr:nvCxnSpPr>
      <xdr:spPr>
        <a:xfrm>
          <a:off x="2209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165100</xdr:rowOff>
    </xdr:to>
    <xdr:cxnSp macro="">
      <xdr:nvCxnSpPr>
        <xdr:cNvPr id="195" name="直線コネクタ 194"/>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6"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0" name="テキスト ボックス 209"/>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％のうち</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％と大きな割合を占める繰出金は、介護保険特別会計や後期高齢者医療特別会計への繰出金で引き続き、増加傾向にある。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また、国民健康保険特別会計などに対する財源補てん的な繰出金は減少傾向にあるものの、多額であることから、これらも加味した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154215</xdr:rowOff>
    </xdr:to>
    <xdr:cxnSp macro="">
      <xdr:nvCxnSpPr>
        <xdr:cNvPr id="249" name="直線コネクタ 248"/>
        <xdr:cNvCxnSpPr/>
      </xdr:nvCxnSpPr>
      <xdr:spPr>
        <a:xfrm>
          <a:off x="15671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132443</xdr:rowOff>
    </xdr:to>
    <xdr:cxnSp macro="">
      <xdr:nvCxnSpPr>
        <xdr:cNvPr id="252" name="直線コネクタ 251"/>
        <xdr:cNvCxnSpPr/>
      </xdr:nvCxnSpPr>
      <xdr:spPr>
        <a:xfrm>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99785</xdr:rowOff>
    </xdr:to>
    <xdr:cxnSp macro="">
      <xdr:nvCxnSpPr>
        <xdr:cNvPr id="255" name="直線コネクタ 254"/>
        <xdr:cNvCxnSpPr/>
      </xdr:nvCxnSpPr>
      <xdr:spPr>
        <a:xfrm>
          <a:off x="13893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88900</xdr:rowOff>
    </xdr:to>
    <xdr:cxnSp macro="">
      <xdr:nvCxnSpPr>
        <xdr:cNvPr id="258" name="直線コネクタ 257"/>
        <xdr:cNvCxnSpPr/>
      </xdr:nvCxnSpPr>
      <xdr:spPr>
        <a:xfrm>
          <a:off x="13004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1" name="フローチャート: 判断 260"/>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2" name="テキスト ボックス 261"/>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8" name="楕円 267"/>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69" name="その他該当値テキスト"/>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0" name="楕円 269"/>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1" name="テキスト ボックス 270"/>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2" name="楕円 271"/>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3" name="テキスト ボックス 272"/>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6" name="楕円 275"/>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7" name="テキスト ボックス 276"/>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補助費等の経常収支比率は</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これは、幼児教育・保育の無償化による私立幼稚園への補助金の増などにより増加したことが主な要因となっている。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35560</xdr:rowOff>
    </xdr:to>
    <xdr:cxnSp macro="">
      <xdr:nvCxnSpPr>
        <xdr:cNvPr id="309" name="直線コネクタ 308"/>
        <xdr:cNvCxnSpPr/>
      </xdr:nvCxnSpPr>
      <xdr:spPr>
        <a:xfrm>
          <a:off x="15671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20320</xdr:rowOff>
    </xdr:to>
    <xdr:cxnSp macro="">
      <xdr:nvCxnSpPr>
        <xdr:cNvPr id="312" name="直線コネクタ 311"/>
        <xdr:cNvCxnSpPr/>
      </xdr:nvCxnSpPr>
      <xdr:spPr>
        <a:xfrm flipV="1">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20320</xdr:rowOff>
    </xdr:to>
    <xdr:cxnSp macro="">
      <xdr:nvCxnSpPr>
        <xdr:cNvPr id="315" name="直線コネクタ 314"/>
        <xdr:cNvCxnSpPr/>
      </xdr:nvCxnSpPr>
      <xdr:spPr>
        <a:xfrm>
          <a:off x="13893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161290</xdr:rowOff>
    </xdr:to>
    <xdr:cxnSp macro="">
      <xdr:nvCxnSpPr>
        <xdr:cNvPr id="318" name="直線コネクタ 317"/>
        <xdr:cNvCxnSpPr/>
      </xdr:nvCxnSpPr>
      <xdr:spPr>
        <a:xfrm>
          <a:off x="13004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0" name="楕円 329"/>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1" name="テキスト ボックス 330"/>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2" name="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4" name="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5" name="テキスト ボックス 334"/>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6" name="楕円 335"/>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37" name="テキスト ボックス 336"/>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公債費の経常収支比率は</a:t>
          </a:r>
          <a:r>
            <a:rPr kumimoji="1" lang="en-US" altLang="ja-JP" sz="1000">
              <a:latin typeface="ＭＳ Ｐゴシック" panose="020B0600070205080204" pitchFamily="50" charset="-128"/>
              <a:ea typeface="ＭＳ Ｐゴシック" panose="020B0600070205080204" pitchFamily="50" charset="-128"/>
            </a:rPr>
            <a:t>13.6</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000">
              <a:latin typeface="ＭＳ Ｐゴシック" panose="020B0600070205080204" pitchFamily="50" charset="-128"/>
              <a:ea typeface="ＭＳ Ｐゴシック" panose="020B0600070205080204" pitchFamily="50" charset="-128"/>
            </a:rPr>
            <a:t>　これは、中学校特別教室空調設備や小学校校舎増築等事業などで借り入れた普通債の元金償還が開始するなどの増があったものの、合併特例債の償還が進んでいるため、全体で減となったことによるものである。</a:t>
          </a:r>
        </a:p>
        <a:p>
          <a:r>
            <a:rPr kumimoji="1" lang="ja-JP" altLang="en-US" sz="1000">
              <a:latin typeface="ＭＳ Ｐゴシック" panose="020B0600070205080204" pitchFamily="50" charset="-128"/>
              <a:ea typeface="ＭＳ Ｐゴシック" panose="020B0600070205080204" pitchFamily="50" charset="-128"/>
            </a:rPr>
            <a:t>　公債費は、平成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年度にピークを迎え、平成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年度にはピークを越えない範囲で一時的に増加したが、今後は、減少傾向の後、横ばいで推移する見込みである。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39370</xdr:rowOff>
    </xdr:to>
    <xdr:cxnSp macro="">
      <xdr:nvCxnSpPr>
        <xdr:cNvPr id="370" name="直線コネクタ 369"/>
        <xdr:cNvCxnSpPr/>
      </xdr:nvCxnSpPr>
      <xdr:spPr>
        <a:xfrm flipV="1">
          <a:off x="3987800" y="13164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3" name="直線コネクタ 372"/>
        <xdr:cNvCxnSpPr/>
      </xdr:nvCxnSpPr>
      <xdr:spPr>
        <a:xfrm flipV="1">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20320</xdr:rowOff>
    </xdr:to>
    <xdr:cxnSp macro="">
      <xdr:nvCxnSpPr>
        <xdr:cNvPr id="376" name="直線コネクタ 375"/>
        <xdr:cNvCxnSpPr/>
      </xdr:nvCxnSpPr>
      <xdr:spPr>
        <a:xfrm flipV="1">
          <a:off x="2209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20320</xdr:rowOff>
    </xdr:to>
    <xdr:cxnSp macro="">
      <xdr:nvCxnSpPr>
        <xdr:cNvPr id="379" name="直線コネクタ 378"/>
        <xdr:cNvCxnSpPr/>
      </xdr:nvCxnSpPr>
      <xdr:spPr>
        <a:xfrm>
          <a:off x="1320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9" name="楕円 388"/>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90"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1" name="楕円 390"/>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2" name="テキスト ボックス 391"/>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5" name="楕円 394"/>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6" name="テキスト ボックス 395"/>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7" name="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8" name="テキスト ボックス 397"/>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123189</xdr:rowOff>
    </xdr:from>
    <xdr:to>
      <xdr:col>82</xdr:col>
      <xdr:colOff>107950</xdr:colOff>
      <xdr:row>78</xdr:row>
      <xdr:rowOff>12700</xdr:rowOff>
    </xdr:to>
    <xdr:cxnSp macro="">
      <xdr:nvCxnSpPr>
        <xdr:cNvPr id="431" name="直線コネクタ 430"/>
        <xdr:cNvCxnSpPr/>
      </xdr:nvCxnSpPr>
      <xdr:spPr>
        <a:xfrm>
          <a:off x="15671800" y="133248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123189</xdr:rowOff>
    </xdr:to>
    <xdr:cxnSp macro="">
      <xdr:nvCxnSpPr>
        <xdr:cNvPr id="434" name="直線コネクタ 433"/>
        <xdr:cNvCxnSpPr/>
      </xdr:nvCxnSpPr>
      <xdr:spPr>
        <a:xfrm>
          <a:off x="14782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77470</xdr:rowOff>
    </xdr:to>
    <xdr:cxnSp macro="">
      <xdr:nvCxnSpPr>
        <xdr:cNvPr id="437" name="直線コネクタ 436"/>
        <xdr:cNvCxnSpPr/>
      </xdr:nvCxnSpPr>
      <xdr:spPr>
        <a:xfrm>
          <a:off x="13893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77</xdr:row>
      <xdr:rowOff>8889</xdr:rowOff>
    </xdr:to>
    <xdr:cxnSp macro="">
      <xdr:nvCxnSpPr>
        <xdr:cNvPr id="440" name="直線コネクタ 439"/>
        <xdr:cNvCxnSpPr/>
      </xdr:nvCxnSpPr>
      <xdr:spPr>
        <a:xfrm>
          <a:off x="13004800" y="130124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3" name="フローチャート: 判断 442"/>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4" name="テキスト ボックス 44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0" name="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52" name="楕円 451"/>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53" name="テキスト ボックス 452"/>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4" name="楕円 453"/>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113047</xdr:rowOff>
    </xdr:from>
    <xdr:ext cx="762000" cy="259045"/>
    <xdr:sp macro="" textlink="">
      <xdr:nvSpPr>
        <xdr:cNvPr id="455" name="テキスト ボックス 454"/>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6" name="楕円 455"/>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7" name="テキスト ボックス 456"/>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8" name="楕円 457"/>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17797</xdr:rowOff>
    </xdr:from>
    <xdr:ext cx="762000" cy="259045"/>
    <xdr:sp macro="" textlink="">
      <xdr:nvSpPr>
        <xdr:cNvPr id="459" name="テキスト ボックス 458"/>
        <xdr:cNvSpPr txBox="1"/>
      </xdr:nvSpPr>
      <xdr:spPr>
        <a:xfrm>
          <a:off x="12623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80168</xdr:rowOff>
    </xdr:from>
    <xdr:to>
      <xdr:col>29</xdr:col>
      <xdr:colOff>127000</xdr:colOff>
      <xdr:row>19</xdr:row>
      <xdr:rowOff>117612</xdr:rowOff>
    </xdr:to>
    <xdr:cxnSp macro="">
      <xdr:nvCxnSpPr>
        <xdr:cNvPr id="48" name="直線コネクタ 47"/>
        <xdr:cNvCxnSpPr/>
      </xdr:nvCxnSpPr>
      <xdr:spPr bwMode="auto">
        <a:xfrm>
          <a:off x="5003800" y="3385343"/>
          <a:ext cx="647700" cy="3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65491</xdr:rowOff>
    </xdr:from>
    <xdr:to>
      <xdr:col>26</xdr:col>
      <xdr:colOff>50800</xdr:colOff>
      <xdr:row>19</xdr:row>
      <xdr:rowOff>80168</xdr:rowOff>
    </xdr:to>
    <xdr:cxnSp macro="">
      <xdr:nvCxnSpPr>
        <xdr:cNvPr id="51" name="直線コネクタ 50"/>
        <xdr:cNvCxnSpPr/>
      </xdr:nvCxnSpPr>
      <xdr:spPr bwMode="auto">
        <a:xfrm>
          <a:off x="4305300" y="337066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62428</xdr:rowOff>
    </xdr:from>
    <xdr:to>
      <xdr:col>22</xdr:col>
      <xdr:colOff>114300</xdr:colOff>
      <xdr:row>19</xdr:row>
      <xdr:rowOff>65491</xdr:rowOff>
    </xdr:to>
    <xdr:cxnSp macro="">
      <xdr:nvCxnSpPr>
        <xdr:cNvPr id="54" name="直線コネクタ 53"/>
        <xdr:cNvCxnSpPr/>
      </xdr:nvCxnSpPr>
      <xdr:spPr bwMode="auto">
        <a:xfrm>
          <a:off x="36068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62428</xdr:rowOff>
    </xdr:from>
    <xdr:to>
      <xdr:col>18</xdr:col>
      <xdr:colOff>177800</xdr:colOff>
      <xdr:row>19</xdr:row>
      <xdr:rowOff>63708</xdr:rowOff>
    </xdr:to>
    <xdr:cxnSp macro="">
      <xdr:nvCxnSpPr>
        <xdr:cNvPr id="57" name="直線コネクタ 56"/>
        <xdr:cNvCxnSpPr/>
      </xdr:nvCxnSpPr>
      <xdr:spPr bwMode="auto">
        <a:xfrm flipV="1">
          <a:off x="2908300" y="3367603"/>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118513</xdr:rowOff>
    </xdr:from>
    <xdr:ext cx="762000" cy="259045"/>
    <xdr:sp macro="" textlink="">
      <xdr:nvSpPr>
        <xdr:cNvPr id="61" name="テキスト ボックス 60"/>
        <xdr:cNvSpPr txBox="1"/>
      </xdr:nvSpPr>
      <xdr:spPr>
        <a:xfrm>
          <a:off x="2527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66812</xdr:rowOff>
    </xdr:from>
    <xdr:to>
      <xdr:col>29</xdr:col>
      <xdr:colOff>177800</xdr:colOff>
      <xdr:row>19</xdr:row>
      <xdr:rowOff>168412</xdr:rowOff>
    </xdr:to>
    <xdr:sp macro="" textlink="">
      <xdr:nvSpPr>
        <xdr:cNvPr id="67" name="楕円 66"/>
        <xdr:cNvSpPr/>
      </xdr:nvSpPr>
      <xdr:spPr bwMode="auto">
        <a:xfrm>
          <a:off x="5600700" y="337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38889</xdr:rowOff>
    </xdr:from>
    <xdr:ext cx="762000" cy="259045"/>
    <xdr:sp macro="" textlink="">
      <xdr:nvSpPr>
        <xdr:cNvPr id="68" name="人口1人当たり決算額の推移該当値テキスト130"/>
        <xdr:cNvSpPr txBox="1"/>
      </xdr:nvSpPr>
      <xdr:spPr>
        <a:xfrm>
          <a:off x="5740400" y="33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29368</xdr:rowOff>
    </xdr:from>
    <xdr:to>
      <xdr:col>26</xdr:col>
      <xdr:colOff>101600</xdr:colOff>
      <xdr:row>19</xdr:row>
      <xdr:rowOff>130968</xdr:rowOff>
    </xdr:to>
    <xdr:sp macro="" textlink="">
      <xdr:nvSpPr>
        <xdr:cNvPr id="69" name="楕円 68"/>
        <xdr:cNvSpPr/>
      </xdr:nvSpPr>
      <xdr:spPr bwMode="auto">
        <a:xfrm>
          <a:off x="49530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115745</xdr:rowOff>
    </xdr:from>
    <xdr:ext cx="736600" cy="259045"/>
    <xdr:sp macro="" textlink="">
      <xdr:nvSpPr>
        <xdr:cNvPr id="70" name="テキスト ボックス 69"/>
        <xdr:cNvSpPr txBox="1"/>
      </xdr:nvSpPr>
      <xdr:spPr>
        <a:xfrm>
          <a:off x="4622800" y="342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14691</xdr:rowOff>
    </xdr:from>
    <xdr:to>
      <xdr:col>22</xdr:col>
      <xdr:colOff>165100</xdr:colOff>
      <xdr:row>19</xdr:row>
      <xdr:rowOff>116291</xdr:rowOff>
    </xdr:to>
    <xdr:sp macro="" textlink="">
      <xdr:nvSpPr>
        <xdr:cNvPr id="71" name="楕円 70"/>
        <xdr:cNvSpPr/>
      </xdr:nvSpPr>
      <xdr:spPr bwMode="auto">
        <a:xfrm>
          <a:off x="42545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101068</xdr:rowOff>
    </xdr:from>
    <xdr:ext cx="762000" cy="259045"/>
    <xdr:sp macro="" textlink="">
      <xdr:nvSpPr>
        <xdr:cNvPr id="72" name="テキスト ボックス 71"/>
        <xdr:cNvSpPr txBox="1"/>
      </xdr:nvSpPr>
      <xdr:spPr>
        <a:xfrm>
          <a:off x="3924300" y="34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11628</xdr:rowOff>
    </xdr:from>
    <xdr:to>
      <xdr:col>19</xdr:col>
      <xdr:colOff>38100</xdr:colOff>
      <xdr:row>19</xdr:row>
      <xdr:rowOff>113228</xdr:rowOff>
    </xdr:to>
    <xdr:sp macro="" textlink="">
      <xdr:nvSpPr>
        <xdr:cNvPr id="73" name="楕円 72"/>
        <xdr:cNvSpPr/>
      </xdr:nvSpPr>
      <xdr:spPr bwMode="auto">
        <a:xfrm>
          <a:off x="35560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98005</xdr:rowOff>
    </xdr:from>
    <xdr:ext cx="762000" cy="259045"/>
    <xdr:sp macro="" textlink="">
      <xdr:nvSpPr>
        <xdr:cNvPr id="74" name="テキスト ボックス 73"/>
        <xdr:cNvSpPr txBox="1"/>
      </xdr:nvSpPr>
      <xdr:spPr>
        <a:xfrm>
          <a:off x="32258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12908</xdr:rowOff>
    </xdr:from>
    <xdr:to>
      <xdr:col>15</xdr:col>
      <xdr:colOff>101600</xdr:colOff>
      <xdr:row>19</xdr:row>
      <xdr:rowOff>114508</xdr:rowOff>
    </xdr:to>
    <xdr:sp macro="" textlink="">
      <xdr:nvSpPr>
        <xdr:cNvPr id="75" name="楕円 74"/>
        <xdr:cNvSpPr/>
      </xdr:nvSpPr>
      <xdr:spPr bwMode="auto">
        <a:xfrm>
          <a:off x="28575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99285</xdr:rowOff>
    </xdr:from>
    <xdr:ext cx="762000" cy="259045"/>
    <xdr:sp macro="" textlink="">
      <xdr:nvSpPr>
        <xdr:cNvPr id="76" name="テキスト ボックス 75"/>
        <xdr:cNvSpPr txBox="1"/>
      </xdr:nvSpPr>
      <xdr:spPr>
        <a:xfrm>
          <a:off x="2527300" y="340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66840</xdr:rowOff>
    </xdr:from>
    <xdr:to>
      <xdr:col>29</xdr:col>
      <xdr:colOff>127000</xdr:colOff>
      <xdr:row>36</xdr:row>
      <xdr:rowOff>102464</xdr:rowOff>
    </xdr:to>
    <xdr:cxnSp macro="">
      <xdr:nvCxnSpPr>
        <xdr:cNvPr id="109" name="直線コネクタ 108"/>
        <xdr:cNvCxnSpPr/>
      </xdr:nvCxnSpPr>
      <xdr:spPr bwMode="auto">
        <a:xfrm flipV="1">
          <a:off x="5003800" y="7020090"/>
          <a:ext cx="6477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102464</xdr:rowOff>
    </xdr:from>
    <xdr:to>
      <xdr:col>26</xdr:col>
      <xdr:colOff>50800</xdr:colOff>
      <xdr:row>36</xdr:row>
      <xdr:rowOff>164567</xdr:rowOff>
    </xdr:to>
    <xdr:cxnSp macro="">
      <xdr:nvCxnSpPr>
        <xdr:cNvPr id="112" name="直線コネクタ 111"/>
        <xdr:cNvCxnSpPr/>
      </xdr:nvCxnSpPr>
      <xdr:spPr bwMode="auto">
        <a:xfrm flipV="1">
          <a:off x="43053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164567</xdr:rowOff>
    </xdr:from>
    <xdr:to>
      <xdr:col>22</xdr:col>
      <xdr:colOff>114300</xdr:colOff>
      <xdr:row>37</xdr:row>
      <xdr:rowOff>55563</xdr:rowOff>
    </xdr:to>
    <xdr:cxnSp macro="">
      <xdr:nvCxnSpPr>
        <xdr:cNvPr id="115" name="直線コネクタ 114"/>
        <xdr:cNvCxnSpPr/>
      </xdr:nvCxnSpPr>
      <xdr:spPr bwMode="auto">
        <a:xfrm flipV="1">
          <a:off x="36068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55563</xdr:rowOff>
    </xdr:from>
    <xdr:to>
      <xdr:col>18</xdr:col>
      <xdr:colOff>177800</xdr:colOff>
      <xdr:row>37</xdr:row>
      <xdr:rowOff>68250</xdr:rowOff>
    </xdr:to>
    <xdr:cxnSp macro="">
      <xdr:nvCxnSpPr>
        <xdr:cNvPr id="118" name="直線コネクタ 117"/>
        <xdr:cNvCxnSpPr/>
      </xdr:nvCxnSpPr>
      <xdr:spPr bwMode="auto">
        <a:xfrm flipV="1">
          <a:off x="2908300" y="71802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16040</xdr:rowOff>
    </xdr:from>
    <xdr:to>
      <xdr:col>29</xdr:col>
      <xdr:colOff>177800</xdr:colOff>
      <xdr:row>36</xdr:row>
      <xdr:rowOff>117640</xdr:rowOff>
    </xdr:to>
    <xdr:sp macro="" textlink="">
      <xdr:nvSpPr>
        <xdr:cNvPr id="128" name="楕円 127"/>
        <xdr:cNvSpPr/>
      </xdr:nvSpPr>
      <xdr:spPr bwMode="auto">
        <a:xfrm>
          <a:off x="56007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331017</xdr:rowOff>
    </xdr:from>
    <xdr:ext cx="762000" cy="259045"/>
    <xdr:sp macro="" textlink="">
      <xdr:nvSpPr>
        <xdr:cNvPr id="129" name="人口1人当たり決算額の推移該当値テキスト445"/>
        <xdr:cNvSpPr txBox="1"/>
      </xdr:nvSpPr>
      <xdr:spPr>
        <a:xfrm>
          <a:off x="5740400" y="694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51664</xdr:rowOff>
    </xdr:from>
    <xdr:to>
      <xdr:col>26</xdr:col>
      <xdr:colOff>101600</xdr:colOff>
      <xdr:row>36</xdr:row>
      <xdr:rowOff>153264</xdr:rowOff>
    </xdr:to>
    <xdr:sp macro="" textlink="">
      <xdr:nvSpPr>
        <xdr:cNvPr id="130" name="楕円 129"/>
        <xdr:cNvSpPr/>
      </xdr:nvSpPr>
      <xdr:spPr bwMode="auto">
        <a:xfrm>
          <a:off x="49530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138041</xdr:rowOff>
    </xdr:from>
    <xdr:ext cx="736600" cy="259045"/>
    <xdr:sp macro="" textlink="">
      <xdr:nvSpPr>
        <xdr:cNvPr id="131" name="テキスト ボックス 130"/>
        <xdr:cNvSpPr txBox="1"/>
      </xdr:nvSpPr>
      <xdr:spPr>
        <a:xfrm>
          <a:off x="4622800" y="709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113767</xdr:rowOff>
    </xdr:from>
    <xdr:to>
      <xdr:col>22</xdr:col>
      <xdr:colOff>165100</xdr:colOff>
      <xdr:row>37</xdr:row>
      <xdr:rowOff>43917</xdr:rowOff>
    </xdr:to>
    <xdr:sp macro="" textlink="">
      <xdr:nvSpPr>
        <xdr:cNvPr id="132" name="楕円 131"/>
        <xdr:cNvSpPr/>
      </xdr:nvSpPr>
      <xdr:spPr bwMode="auto">
        <a:xfrm>
          <a:off x="42545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28694</xdr:rowOff>
    </xdr:from>
    <xdr:ext cx="762000" cy="259045"/>
    <xdr:sp macro="" textlink="">
      <xdr:nvSpPr>
        <xdr:cNvPr id="133" name="テキスト ボックス 132"/>
        <xdr:cNvSpPr txBox="1"/>
      </xdr:nvSpPr>
      <xdr:spPr>
        <a:xfrm>
          <a:off x="39243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4763</xdr:rowOff>
    </xdr:from>
    <xdr:to>
      <xdr:col>19</xdr:col>
      <xdr:colOff>38100</xdr:colOff>
      <xdr:row>37</xdr:row>
      <xdr:rowOff>106363</xdr:rowOff>
    </xdr:to>
    <xdr:sp macro="" textlink="">
      <xdr:nvSpPr>
        <xdr:cNvPr id="134" name="楕円 133"/>
        <xdr:cNvSpPr/>
      </xdr:nvSpPr>
      <xdr:spPr bwMode="auto">
        <a:xfrm>
          <a:off x="35560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91140</xdr:rowOff>
    </xdr:from>
    <xdr:ext cx="762000" cy="259045"/>
    <xdr:sp macro="" textlink="">
      <xdr:nvSpPr>
        <xdr:cNvPr id="135" name="テキスト ボックス 134"/>
        <xdr:cNvSpPr txBox="1"/>
      </xdr:nvSpPr>
      <xdr:spPr>
        <a:xfrm>
          <a:off x="32258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17450</xdr:rowOff>
    </xdr:from>
    <xdr:to>
      <xdr:col>15</xdr:col>
      <xdr:colOff>101600</xdr:colOff>
      <xdr:row>37</xdr:row>
      <xdr:rowOff>119050</xdr:rowOff>
    </xdr:to>
    <xdr:sp macro="" textlink="">
      <xdr:nvSpPr>
        <xdr:cNvPr id="136" name="楕円 135"/>
        <xdr:cNvSpPr/>
      </xdr:nvSpPr>
      <xdr:spPr bwMode="auto">
        <a:xfrm>
          <a:off x="28575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103827</xdr:rowOff>
    </xdr:from>
    <xdr:ext cx="762000" cy="259045"/>
    <xdr:sp macro="" textlink="">
      <xdr:nvSpPr>
        <xdr:cNvPr id="137" name="テキスト ボックス 136"/>
        <xdr:cNvSpPr txBox="1"/>
      </xdr:nvSpPr>
      <xdr:spPr>
        <a:xfrm>
          <a:off x="25273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37</xdr:row>
      <xdr:rowOff>21742</xdr:rowOff>
    </xdr:to>
    <xdr:cxnSp macro="">
      <xdr:nvCxnSpPr>
        <xdr:cNvPr id="61" name="直線コネクタ 60"/>
        <xdr:cNvCxnSpPr/>
      </xdr:nvCxnSpPr>
      <xdr:spPr>
        <a:xfrm>
          <a:off x="3797300" y="6299136"/>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36</xdr:row>
      <xdr:rowOff>166218</xdr:rowOff>
    </xdr:to>
    <xdr:cxnSp macro="">
      <xdr:nvCxnSpPr>
        <xdr:cNvPr id="64" name="直線コネクタ 63"/>
        <xdr:cNvCxnSpPr/>
      </xdr:nvCxnSpPr>
      <xdr:spPr>
        <a:xfrm flipV="1">
          <a:off x="2908300" y="6299136"/>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143282</xdr:rowOff>
    </xdr:from>
    <xdr:to>
      <xdr:col>15</xdr:col>
      <xdr:colOff>50800</xdr:colOff>
      <xdr:row>36</xdr:row>
      <xdr:rowOff>166218</xdr:rowOff>
    </xdr:to>
    <xdr:cxnSp macro="">
      <xdr:nvCxnSpPr>
        <xdr:cNvPr id="67" name="直線コネクタ 66"/>
        <xdr:cNvCxnSpPr/>
      </xdr:nvCxnSpPr>
      <xdr:spPr>
        <a:xfrm>
          <a:off x="2019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143282</xdr:rowOff>
    </xdr:from>
    <xdr:to>
      <xdr:col>10</xdr:col>
      <xdr:colOff>114300</xdr:colOff>
      <xdr:row>36</xdr:row>
      <xdr:rowOff>168008</xdr:rowOff>
    </xdr:to>
    <xdr:cxnSp macro="">
      <xdr:nvCxnSpPr>
        <xdr:cNvPr id="70" name="直線コネクタ 69"/>
        <xdr:cNvCxnSpPr/>
      </xdr:nvCxnSpPr>
      <xdr:spPr>
        <a:xfrm flipV="1">
          <a:off x="1130300" y="6315482"/>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119168</xdr:rowOff>
    </xdr:from>
    <xdr:ext cx="534377" cy="259045"/>
    <xdr:sp macro="" textlink="">
      <xdr:nvSpPr>
        <xdr:cNvPr id="74" name="テキスト ボックス 73"/>
        <xdr:cNvSpPr txBox="1"/>
      </xdr:nvSpPr>
      <xdr:spPr>
        <a:xfrm>
          <a:off x="863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142392</xdr:rowOff>
    </xdr:from>
    <xdr:to>
      <xdr:col>24</xdr:col>
      <xdr:colOff>114300</xdr:colOff>
      <xdr:row>37</xdr:row>
      <xdr:rowOff>72542</xdr:rowOff>
    </xdr:to>
    <xdr:sp macro="" textlink="">
      <xdr:nvSpPr>
        <xdr:cNvPr id="80" name="楕円 79"/>
        <xdr:cNvSpPr/>
      </xdr:nvSpPr>
      <xdr:spPr>
        <a:xfrm>
          <a:off x="45847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120819</xdr:rowOff>
    </xdr:from>
    <xdr:ext cx="534377" cy="259045"/>
    <xdr:sp macro="" textlink="">
      <xdr:nvSpPr>
        <xdr:cNvPr id="81" name="人件費該当値テキスト"/>
        <xdr:cNvSpPr txBox="1"/>
      </xdr:nvSpPr>
      <xdr:spPr>
        <a:xfrm>
          <a:off x="4686300" y="62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76136</xdr:rowOff>
    </xdr:from>
    <xdr:to>
      <xdr:col>20</xdr:col>
      <xdr:colOff>38100</xdr:colOff>
      <xdr:row>37</xdr:row>
      <xdr:rowOff>6286</xdr:rowOff>
    </xdr:to>
    <xdr:sp macro="" textlink="">
      <xdr:nvSpPr>
        <xdr:cNvPr id="82" name="楕円 81"/>
        <xdr:cNvSpPr/>
      </xdr:nvSpPr>
      <xdr:spPr>
        <a:xfrm>
          <a:off x="3746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168863</xdr:rowOff>
    </xdr:from>
    <xdr:ext cx="534377" cy="259045"/>
    <xdr:sp macro="" textlink="">
      <xdr:nvSpPr>
        <xdr:cNvPr id="83" name="テキスト ボックス 82"/>
        <xdr:cNvSpPr txBox="1"/>
      </xdr:nvSpPr>
      <xdr:spPr>
        <a:xfrm>
          <a:off x="3530111" y="63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115418</xdr:rowOff>
    </xdr:from>
    <xdr:to>
      <xdr:col>15</xdr:col>
      <xdr:colOff>101600</xdr:colOff>
      <xdr:row>37</xdr:row>
      <xdr:rowOff>45568</xdr:rowOff>
    </xdr:to>
    <xdr:sp macro="" textlink="">
      <xdr:nvSpPr>
        <xdr:cNvPr id="84" name="楕円 83"/>
        <xdr:cNvSpPr/>
      </xdr:nvSpPr>
      <xdr:spPr>
        <a:xfrm>
          <a:off x="2857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36695</xdr:rowOff>
    </xdr:from>
    <xdr:ext cx="534377" cy="259045"/>
    <xdr:sp macro="" textlink="">
      <xdr:nvSpPr>
        <xdr:cNvPr id="85" name="テキスト ボックス 84"/>
        <xdr:cNvSpPr txBox="1"/>
      </xdr:nvSpPr>
      <xdr:spPr>
        <a:xfrm>
          <a:off x="2641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92482</xdr:rowOff>
    </xdr:from>
    <xdr:to>
      <xdr:col>10</xdr:col>
      <xdr:colOff>165100</xdr:colOff>
      <xdr:row>37</xdr:row>
      <xdr:rowOff>22632</xdr:rowOff>
    </xdr:to>
    <xdr:sp macro="" textlink="">
      <xdr:nvSpPr>
        <xdr:cNvPr id="86" name="楕円 85"/>
        <xdr:cNvSpPr/>
      </xdr:nvSpPr>
      <xdr:spPr>
        <a:xfrm>
          <a:off x="1968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13759</xdr:rowOff>
    </xdr:from>
    <xdr:ext cx="534377" cy="259045"/>
    <xdr:sp macro="" textlink="">
      <xdr:nvSpPr>
        <xdr:cNvPr id="87" name="テキスト ボックス 86"/>
        <xdr:cNvSpPr txBox="1"/>
      </xdr:nvSpPr>
      <xdr:spPr>
        <a:xfrm>
          <a:off x="1752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117208</xdr:rowOff>
    </xdr:from>
    <xdr:to>
      <xdr:col>6</xdr:col>
      <xdr:colOff>38100</xdr:colOff>
      <xdr:row>37</xdr:row>
      <xdr:rowOff>47358</xdr:rowOff>
    </xdr:to>
    <xdr:sp macro="" textlink="">
      <xdr:nvSpPr>
        <xdr:cNvPr id="88" name="楕円 87"/>
        <xdr:cNvSpPr/>
      </xdr:nvSpPr>
      <xdr:spPr>
        <a:xfrm>
          <a:off x="1079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38485</xdr:rowOff>
    </xdr:from>
    <xdr:ext cx="534377" cy="259045"/>
    <xdr:sp macro="" textlink="">
      <xdr:nvSpPr>
        <xdr:cNvPr id="89" name="テキスト ボックス 88"/>
        <xdr:cNvSpPr txBox="1"/>
      </xdr:nvSpPr>
      <xdr:spPr>
        <a:xfrm>
          <a:off x="863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48244</xdr:rowOff>
    </xdr:from>
    <xdr:to>
      <xdr:col>24</xdr:col>
      <xdr:colOff>63500</xdr:colOff>
      <xdr:row>56</xdr:row>
      <xdr:rowOff>54204</xdr:rowOff>
    </xdr:to>
    <xdr:cxnSp macro="">
      <xdr:nvCxnSpPr>
        <xdr:cNvPr id="121" name="直線コネクタ 120"/>
        <xdr:cNvCxnSpPr/>
      </xdr:nvCxnSpPr>
      <xdr:spPr>
        <a:xfrm flipV="1">
          <a:off x="3797300" y="9649444"/>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50383</xdr:rowOff>
    </xdr:from>
    <xdr:to>
      <xdr:col>19</xdr:col>
      <xdr:colOff>177800</xdr:colOff>
      <xdr:row>56</xdr:row>
      <xdr:rowOff>54204</xdr:rowOff>
    </xdr:to>
    <xdr:cxnSp macro="">
      <xdr:nvCxnSpPr>
        <xdr:cNvPr id="124" name="直線コネクタ 123"/>
        <xdr:cNvCxnSpPr/>
      </xdr:nvCxnSpPr>
      <xdr:spPr>
        <a:xfrm>
          <a:off x="2908300" y="965158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45909</xdr:rowOff>
    </xdr:from>
    <xdr:to>
      <xdr:col>15</xdr:col>
      <xdr:colOff>50800</xdr:colOff>
      <xdr:row>56</xdr:row>
      <xdr:rowOff>50383</xdr:rowOff>
    </xdr:to>
    <xdr:cxnSp macro="">
      <xdr:nvCxnSpPr>
        <xdr:cNvPr id="127" name="直線コネクタ 126"/>
        <xdr:cNvCxnSpPr/>
      </xdr:nvCxnSpPr>
      <xdr:spPr>
        <a:xfrm>
          <a:off x="2019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13235</xdr:rowOff>
    </xdr:from>
    <xdr:to>
      <xdr:col>10</xdr:col>
      <xdr:colOff>114300</xdr:colOff>
      <xdr:row>56</xdr:row>
      <xdr:rowOff>45909</xdr:rowOff>
    </xdr:to>
    <xdr:cxnSp macro="">
      <xdr:nvCxnSpPr>
        <xdr:cNvPr id="130" name="直線コネクタ 129"/>
        <xdr:cNvCxnSpPr/>
      </xdr:nvCxnSpPr>
      <xdr:spPr>
        <a:xfrm>
          <a:off x="1130300" y="9614435"/>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38902</xdr:rowOff>
    </xdr:from>
    <xdr:to>
      <xdr:col>6</xdr:col>
      <xdr:colOff>38100</xdr:colOff>
      <xdr:row>56</xdr:row>
      <xdr:rowOff>140502</xdr:rowOff>
    </xdr:to>
    <xdr:sp macro="" textlink="">
      <xdr:nvSpPr>
        <xdr:cNvPr id="133" name="フローチャート: 判断 132"/>
        <xdr:cNvSpPr/>
      </xdr:nvSpPr>
      <xdr:spPr>
        <a:xfrm>
          <a:off x="1079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131629</xdr:rowOff>
    </xdr:from>
    <xdr:ext cx="534377" cy="259045"/>
    <xdr:sp macro="" textlink="">
      <xdr:nvSpPr>
        <xdr:cNvPr id="134" name="テキスト ボックス 133"/>
        <xdr:cNvSpPr txBox="1"/>
      </xdr:nvSpPr>
      <xdr:spPr>
        <a:xfrm>
          <a:off x="863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168894</xdr:rowOff>
    </xdr:from>
    <xdr:to>
      <xdr:col>24</xdr:col>
      <xdr:colOff>114300</xdr:colOff>
      <xdr:row>56</xdr:row>
      <xdr:rowOff>99044</xdr:rowOff>
    </xdr:to>
    <xdr:sp macro="" textlink="">
      <xdr:nvSpPr>
        <xdr:cNvPr id="140" name="楕円 139"/>
        <xdr:cNvSpPr/>
      </xdr:nvSpPr>
      <xdr:spPr>
        <a:xfrm>
          <a:off x="4584700" y="9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20321</xdr:rowOff>
    </xdr:from>
    <xdr:ext cx="534377" cy="259045"/>
    <xdr:sp macro="" textlink="">
      <xdr:nvSpPr>
        <xdr:cNvPr id="141" name="物件費該当値テキスト"/>
        <xdr:cNvSpPr txBox="1"/>
      </xdr:nvSpPr>
      <xdr:spPr>
        <a:xfrm>
          <a:off x="4686300" y="94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3404</xdr:rowOff>
    </xdr:from>
    <xdr:to>
      <xdr:col>20</xdr:col>
      <xdr:colOff>38100</xdr:colOff>
      <xdr:row>56</xdr:row>
      <xdr:rowOff>105004</xdr:rowOff>
    </xdr:to>
    <xdr:sp macro="" textlink="">
      <xdr:nvSpPr>
        <xdr:cNvPr id="142" name="楕円 141"/>
        <xdr:cNvSpPr/>
      </xdr:nvSpPr>
      <xdr:spPr>
        <a:xfrm>
          <a:off x="3746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121531</xdr:rowOff>
    </xdr:from>
    <xdr:ext cx="534377" cy="259045"/>
    <xdr:sp macro="" textlink="">
      <xdr:nvSpPr>
        <xdr:cNvPr id="143" name="テキスト ボックス 142"/>
        <xdr:cNvSpPr txBox="1"/>
      </xdr:nvSpPr>
      <xdr:spPr>
        <a:xfrm>
          <a:off x="3530111" y="9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171033</xdr:rowOff>
    </xdr:from>
    <xdr:to>
      <xdr:col>15</xdr:col>
      <xdr:colOff>101600</xdr:colOff>
      <xdr:row>56</xdr:row>
      <xdr:rowOff>101183</xdr:rowOff>
    </xdr:to>
    <xdr:sp macro="" textlink="">
      <xdr:nvSpPr>
        <xdr:cNvPr id="144" name="楕円 143"/>
        <xdr:cNvSpPr/>
      </xdr:nvSpPr>
      <xdr:spPr>
        <a:xfrm>
          <a:off x="2857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92310</xdr:rowOff>
    </xdr:from>
    <xdr:ext cx="534377" cy="259045"/>
    <xdr:sp macro="" textlink="">
      <xdr:nvSpPr>
        <xdr:cNvPr id="145" name="テキスト ボックス 144"/>
        <xdr:cNvSpPr txBox="1"/>
      </xdr:nvSpPr>
      <xdr:spPr>
        <a:xfrm>
          <a:off x="2641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166559</xdr:rowOff>
    </xdr:from>
    <xdr:to>
      <xdr:col>10</xdr:col>
      <xdr:colOff>165100</xdr:colOff>
      <xdr:row>56</xdr:row>
      <xdr:rowOff>96709</xdr:rowOff>
    </xdr:to>
    <xdr:sp macro="" textlink="">
      <xdr:nvSpPr>
        <xdr:cNvPr id="146" name="楕円 145"/>
        <xdr:cNvSpPr/>
      </xdr:nvSpPr>
      <xdr:spPr>
        <a:xfrm>
          <a:off x="1968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87836</xdr:rowOff>
    </xdr:from>
    <xdr:ext cx="534377" cy="259045"/>
    <xdr:sp macro="" textlink="">
      <xdr:nvSpPr>
        <xdr:cNvPr id="147" name="テキスト ボックス 146"/>
        <xdr:cNvSpPr txBox="1"/>
      </xdr:nvSpPr>
      <xdr:spPr>
        <a:xfrm>
          <a:off x="1752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133885</xdr:rowOff>
    </xdr:from>
    <xdr:to>
      <xdr:col>6</xdr:col>
      <xdr:colOff>38100</xdr:colOff>
      <xdr:row>56</xdr:row>
      <xdr:rowOff>64035</xdr:rowOff>
    </xdr:to>
    <xdr:sp macro="" textlink="">
      <xdr:nvSpPr>
        <xdr:cNvPr id="148" name="楕円 147"/>
        <xdr:cNvSpPr/>
      </xdr:nvSpPr>
      <xdr:spPr>
        <a:xfrm>
          <a:off x="1079500" y="9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80562</xdr:rowOff>
    </xdr:from>
    <xdr:ext cx="534377" cy="259045"/>
    <xdr:sp macro="" textlink="">
      <xdr:nvSpPr>
        <xdr:cNvPr id="149" name="テキスト ボックス 148"/>
        <xdr:cNvSpPr txBox="1"/>
      </xdr:nvSpPr>
      <xdr:spPr>
        <a:xfrm>
          <a:off x="863111" y="93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160382</xdr:rowOff>
    </xdr:from>
    <xdr:to>
      <xdr:col>24</xdr:col>
      <xdr:colOff>63500</xdr:colOff>
      <xdr:row>78</xdr:row>
      <xdr:rowOff>164846</xdr:rowOff>
    </xdr:to>
    <xdr:cxnSp macro="">
      <xdr:nvCxnSpPr>
        <xdr:cNvPr id="180" name="直線コネクタ 179"/>
        <xdr:cNvCxnSpPr/>
      </xdr:nvCxnSpPr>
      <xdr:spPr>
        <a:xfrm flipV="1">
          <a:off x="3797300" y="13533482"/>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152219</xdr:rowOff>
    </xdr:from>
    <xdr:to>
      <xdr:col>19</xdr:col>
      <xdr:colOff>177800</xdr:colOff>
      <xdr:row>78</xdr:row>
      <xdr:rowOff>164846</xdr:rowOff>
    </xdr:to>
    <xdr:cxnSp macro="">
      <xdr:nvCxnSpPr>
        <xdr:cNvPr id="183" name="直線コネクタ 182"/>
        <xdr:cNvCxnSpPr/>
      </xdr:nvCxnSpPr>
      <xdr:spPr>
        <a:xfrm>
          <a:off x="2908300" y="1352531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147211</xdr:rowOff>
    </xdr:from>
    <xdr:to>
      <xdr:col>15</xdr:col>
      <xdr:colOff>50800</xdr:colOff>
      <xdr:row>78</xdr:row>
      <xdr:rowOff>152219</xdr:rowOff>
    </xdr:to>
    <xdr:cxnSp macro="">
      <xdr:nvCxnSpPr>
        <xdr:cNvPr id="186" name="直線コネクタ 185"/>
        <xdr:cNvCxnSpPr/>
      </xdr:nvCxnSpPr>
      <xdr:spPr>
        <a:xfrm>
          <a:off x="2019300" y="1352031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147211</xdr:rowOff>
    </xdr:from>
    <xdr:to>
      <xdr:col>10</xdr:col>
      <xdr:colOff>114300</xdr:colOff>
      <xdr:row>78</xdr:row>
      <xdr:rowOff>155375</xdr:rowOff>
    </xdr:to>
    <xdr:cxnSp macro="">
      <xdr:nvCxnSpPr>
        <xdr:cNvPr id="189" name="直線コネクタ 188"/>
        <xdr:cNvCxnSpPr/>
      </xdr:nvCxnSpPr>
      <xdr:spPr>
        <a:xfrm flipV="1">
          <a:off x="1130300" y="1352031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xdr:rowOff>
    </xdr:from>
    <xdr:to>
      <xdr:col>6</xdr:col>
      <xdr:colOff>38100</xdr:colOff>
      <xdr:row>77</xdr:row>
      <xdr:rowOff>102544</xdr:rowOff>
    </xdr:to>
    <xdr:sp macro="" textlink="">
      <xdr:nvSpPr>
        <xdr:cNvPr id="192" name="フローチャート: 判断 191"/>
        <xdr:cNvSpPr/>
      </xdr:nvSpPr>
      <xdr:spPr>
        <a:xfrm>
          <a:off x="1079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119071</xdr:rowOff>
    </xdr:from>
    <xdr:ext cx="469744" cy="259045"/>
    <xdr:sp macro="" textlink="">
      <xdr:nvSpPr>
        <xdr:cNvPr id="193" name="テキスト ボックス 192"/>
        <xdr:cNvSpPr txBox="1"/>
      </xdr:nvSpPr>
      <xdr:spPr>
        <a:xfrm>
          <a:off x="895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109582</xdr:rowOff>
    </xdr:from>
    <xdr:to>
      <xdr:col>24</xdr:col>
      <xdr:colOff>114300</xdr:colOff>
      <xdr:row>79</xdr:row>
      <xdr:rowOff>39732</xdr:rowOff>
    </xdr:to>
    <xdr:sp macro="" textlink="">
      <xdr:nvSpPr>
        <xdr:cNvPr id="199" name="楕円 198"/>
        <xdr:cNvSpPr/>
      </xdr:nvSpPr>
      <xdr:spPr>
        <a:xfrm>
          <a:off x="45847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24509</xdr:rowOff>
    </xdr:from>
    <xdr:ext cx="469744" cy="259045"/>
    <xdr:sp macro="" textlink="">
      <xdr:nvSpPr>
        <xdr:cNvPr id="200" name="維持補修費該当値テキスト"/>
        <xdr:cNvSpPr txBox="1"/>
      </xdr:nvSpPr>
      <xdr:spPr>
        <a:xfrm>
          <a:off x="4686300" y="133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114046</xdr:rowOff>
    </xdr:from>
    <xdr:to>
      <xdr:col>20</xdr:col>
      <xdr:colOff>38100</xdr:colOff>
      <xdr:row>79</xdr:row>
      <xdr:rowOff>44196</xdr:rowOff>
    </xdr:to>
    <xdr:sp macro="" textlink="">
      <xdr:nvSpPr>
        <xdr:cNvPr id="201" name="楕円 200"/>
        <xdr:cNvSpPr/>
      </xdr:nvSpPr>
      <xdr:spPr>
        <a:xfrm>
          <a:off x="3746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35323</xdr:rowOff>
    </xdr:from>
    <xdr:ext cx="378565" cy="259045"/>
    <xdr:sp macro="" textlink="">
      <xdr:nvSpPr>
        <xdr:cNvPr id="202" name="テキスト ボックス 201"/>
        <xdr:cNvSpPr txBox="1"/>
      </xdr:nvSpPr>
      <xdr:spPr>
        <a:xfrm>
          <a:off x="3608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101419</xdr:rowOff>
    </xdr:from>
    <xdr:to>
      <xdr:col>15</xdr:col>
      <xdr:colOff>101600</xdr:colOff>
      <xdr:row>79</xdr:row>
      <xdr:rowOff>31569</xdr:rowOff>
    </xdr:to>
    <xdr:sp macro="" textlink="">
      <xdr:nvSpPr>
        <xdr:cNvPr id="203" name="楕円 202"/>
        <xdr:cNvSpPr/>
      </xdr:nvSpPr>
      <xdr:spPr>
        <a:xfrm>
          <a:off x="28575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22696</xdr:rowOff>
    </xdr:from>
    <xdr:ext cx="469744" cy="259045"/>
    <xdr:sp macro="" textlink="">
      <xdr:nvSpPr>
        <xdr:cNvPr id="204" name="テキスト ボックス 203"/>
        <xdr:cNvSpPr txBox="1"/>
      </xdr:nvSpPr>
      <xdr:spPr>
        <a:xfrm>
          <a:off x="2673428"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96411</xdr:rowOff>
    </xdr:from>
    <xdr:to>
      <xdr:col>10</xdr:col>
      <xdr:colOff>165100</xdr:colOff>
      <xdr:row>79</xdr:row>
      <xdr:rowOff>26561</xdr:rowOff>
    </xdr:to>
    <xdr:sp macro="" textlink="">
      <xdr:nvSpPr>
        <xdr:cNvPr id="205" name="楕円 204"/>
        <xdr:cNvSpPr/>
      </xdr:nvSpPr>
      <xdr:spPr>
        <a:xfrm>
          <a:off x="1968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17688</xdr:rowOff>
    </xdr:from>
    <xdr:ext cx="469744" cy="259045"/>
    <xdr:sp macro="" textlink="">
      <xdr:nvSpPr>
        <xdr:cNvPr id="206" name="テキスト ボックス 205"/>
        <xdr:cNvSpPr txBox="1"/>
      </xdr:nvSpPr>
      <xdr:spPr>
        <a:xfrm>
          <a:off x="1784428"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104575</xdr:rowOff>
    </xdr:from>
    <xdr:to>
      <xdr:col>6</xdr:col>
      <xdr:colOff>38100</xdr:colOff>
      <xdr:row>79</xdr:row>
      <xdr:rowOff>34725</xdr:rowOff>
    </xdr:to>
    <xdr:sp macro="" textlink="">
      <xdr:nvSpPr>
        <xdr:cNvPr id="207" name="楕円 206"/>
        <xdr:cNvSpPr/>
      </xdr:nvSpPr>
      <xdr:spPr>
        <a:xfrm>
          <a:off x="1079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25852</xdr:rowOff>
    </xdr:from>
    <xdr:ext cx="469744" cy="259045"/>
    <xdr:sp macro="" textlink="">
      <xdr:nvSpPr>
        <xdr:cNvPr id="208" name="テキスト ボックス 207"/>
        <xdr:cNvSpPr txBox="1"/>
      </xdr:nvSpPr>
      <xdr:spPr>
        <a:xfrm>
          <a:off x="895428" y="1357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9113</xdr:rowOff>
    </xdr:from>
    <xdr:to>
      <xdr:col>24</xdr:col>
      <xdr:colOff>63500</xdr:colOff>
      <xdr:row>96</xdr:row>
      <xdr:rowOff>37130</xdr:rowOff>
    </xdr:to>
    <xdr:cxnSp macro="">
      <xdr:nvCxnSpPr>
        <xdr:cNvPr id="242" name="直線コネクタ 241"/>
        <xdr:cNvCxnSpPr/>
      </xdr:nvCxnSpPr>
      <xdr:spPr>
        <a:xfrm flipV="1">
          <a:off x="3797300" y="16468313"/>
          <a:ext cx="8382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37130</xdr:rowOff>
    </xdr:from>
    <xdr:to>
      <xdr:col>19</xdr:col>
      <xdr:colOff>177800</xdr:colOff>
      <xdr:row>96</xdr:row>
      <xdr:rowOff>42517</xdr:rowOff>
    </xdr:to>
    <xdr:cxnSp macro="">
      <xdr:nvCxnSpPr>
        <xdr:cNvPr id="245" name="直線コネクタ 244"/>
        <xdr:cNvCxnSpPr/>
      </xdr:nvCxnSpPr>
      <xdr:spPr>
        <a:xfrm flipV="1">
          <a:off x="2908300" y="1649633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42517</xdr:rowOff>
    </xdr:from>
    <xdr:to>
      <xdr:col>15</xdr:col>
      <xdr:colOff>50800</xdr:colOff>
      <xdr:row>96</xdr:row>
      <xdr:rowOff>102995</xdr:rowOff>
    </xdr:to>
    <xdr:cxnSp macro="">
      <xdr:nvCxnSpPr>
        <xdr:cNvPr id="248" name="直線コネクタ 247"/>
        <xdr:cNvCxnSpPr/>
      </xdr:nvCxnSpPr>
      <xdr:spPr>
        <a:xfrm flipV="1">
          <a:off x="2019300" y="16501717"/>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102995</xdr:rowOff>
    </xdr:from>
    <xdr:to>
      <xdr:col>10</xdr:col>
      <xdr:colOff>114300</xdr:colOff>
      <xdr:row>96</xdr:row>
      <xdr:rowOff>150130</xdr:rowOff>
    </xdr:to>
    <xdr:cxnSp macro="">
      <xdr:nvCxnSpPr>
        <xdr:cNvPr id="251" name="直線コネクタ 250"/>
        <xdr:cNvCxnSpPr/>
      </xdr:nvCxnSpPr>
      <xdr:spPr>
        <a:xfrm flipV="1">
          <a:off x="1130300" y="16562195"/>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45681</xdr:rowOff>
    </xdr:from>
    <xdr:to>
      <xdr:col>6</xdr:col>
      <xdr:colOff>38100</xdr:colOff>
      <xdr:row>96</xdr:row>
      <xdr:rowOff>147281</xdr:rowOff>
    </xdr:to>
    <xdr:sp macro="" textlink="">
      <xdr:nvSpPr>
        <xdr:cNvPr id="254" name="フローチャート: 判断 253"/>
        <xdr:cNvSpPr/>
      </xdr:nvSpPr>
      <xdr:spPr>
        <a:xfrm>
          <a:off x="1079500" y="1650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163808</xdr:rowOff>
    </xdr:from>
    <xdr:ext cx="534377" cy="259045"/>
    <xdr:sp macro="" textlink="">
      <xdr:nvSpPr>
        <xdr:cNvPr id="255" name="テキスト ボックス 254"/>
        <xdr:cNvSpPr txBox="1"/>
      </xdr:nvSpPr>
      <xdr:spPr>
        <a:xfrm>
          <a:off x="863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129763</xdr:rowOff>
    </xdr:from>
    <xdr:to>
      <xdr:col>24</xdr:col>
      <xdr:colOff>114300</xdr:colOff>
      <xdr:row>96</xdr:row>
      <xdr:rowOff>59913</xdr:rowOff>
    </xdr:to>
    <xdr:sp macro="" textlink="">
      <xdr:nvSpPr>
        <xdr:cNvPr id="261" name="楕円 260"/>
        <xdr:cNvSpPr/>
      </xdr:nvSpPr>
      <xdr:spPr>
        <a:xfrm>
          <a:off x="4584700" y="16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152640</xdr:rowOff>
    </xdr:from>
    <xdr:ext cx="599010" cy="259045"/>
    <xdr:sp macro="" textlink="">
      <xdr:nvSpPr>
        <xdr:cNvPr id="262" name="扶助費該当値テキスト"/>
        <xdr:cNvSpPr txBox="1"/>
      </xdr:nvSpPr>
      <xdr:spPr>
        <a:xfrm>
          <a:off x="4686300" y="1626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157780</xdr:rowOff>
    </xdr:from>
    <xdr:to>
      <xdr:col>20</xdr:col>
      <xdr:colOff>38100</xdr:colOff>
      <xdr:row>96</xdr:row>
      <xdr:rowOff>87930</xdr:rowOff>
    </xdr:to>
    <xdr:sp macro="" textlink="">
      <xdr:nvSpPr>
        <xdr:cNvPr id="263" name="楕円 262"/>
        <xdr:cNvSpPr/>
      </xdr:nvSpPr>
      <xdr:spPr>
        <a:xfrm>
          <a:off x="3746500" y="164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104457</xdr:rowOff>
    </xdr:from>
    <xdr:ext cx="599010" cy="259045"/>
    <xdr:sp macro="" textlink="">
      <xdr:nvSpPr>
        <xdr:cNvPr id="264" name="テキスト ボックス 263"/>
        <xdr:cNvSpPr txBox="1"/>
      </xdr:nvSpPr>
      <xdr:spPr>
        <a:xfrm>
          <a:off x="3497795" y="1622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163167</xdr:rowOff>
    </xdr:from>
    <xdr:to>
      <xdr:col>15</xdr:col>
      <xdr:colOff>101600</xdr:colOff>
      <xdr:row>96</xdr:row>
      <xdr:rowOff>93317</xdr:rowOff>
    </xdr:to>
    <xdr:sp macro="" textlink="">
      <xdr:nvSpPr>
        <xdr:cNvPr id="265" name="楕円 264"/>
        <xdr:cNvSpPr/>
      </xdr:nvSpPr>
      <xdr:spPr>
        <a:xfrm>
          <a:off x="2857500" y="164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109844</xdr:rowOff>
    </xdr:from>
    <xdr:ext cx="599010" cy="259045"/>
    <xdr:sp macro="" textlink="">
      <xdr:nvSpPr>
        <xdr:cNvPr id="266" name="テキスト ボックス 265"/>
        <xdr:cNvSpPr txBox="1"/>
      </xdr:nvSpPr>
      <xdr:spPr>
        <a:xfrm>
          <a:off x="2608795" y="162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52195</xdr:rowOff>
    </xdr:from>
    <xdr:to>
      <xdr:col>10</xdr:col>
      <xdr:colOff>165100</xdr:colOff>
      <xdr:row>96</xdr:row>
      <xdr:rowOff>153795</xdr:rowOff>
    </xdr:to>
    <xdr:sp macro="" textlink="">
      <xdr:nvSpPr>
        <xdr:cNvPr id="267" name="楕円 266"/>
        <xdr:cNvSpPr/>
      </xdr:nvSpPr>
      <xdr:spPr>
        <a:xfrm>
          <a:off x="1968500" y="16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170322</xdr:rowOff>
    </xdr:from>
    <xdr:ext cx="534377" cy="259045"/>
    <xdr:sp macro="" textlink="">
      <xdr:nvSpPr>
        <xdr:cNvPr id="268" name="テキスト ボックス 267"/>
        <xdr:cNvSpPr txBox="1"/>
      </xdr:nvSpPr>
      <xdr:spPr>
        <a:xfrm>
          <a:off x="1752111" y="162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99330</xdr:rowOff>
    </xdr:from>
    <xdr:to>
      <xdr:col>6</xdr:col>
      <xdr:colOff>38100</xdr:colOff>
      <xdr:row>97</xdr:row>
      <xdr:rowOff>29480</xdr:rowOff>
    </xdr:to>
    <xdr:sp macro="" textlink="">
      <xdr:nvSpPr>
        <xdr:cNvPr id="269" name="楕円 268"/>
        <xdr:cNvSpPr/>
      </xdr:nvSpPr>
      <xdr:spPr>
        <a:xfrm>
          <a:off x="1079500" y="165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20607</xdr:rowOff>
    </xdr:from>
    <xdr:ext cx="534377" cy="259045"/>
    <xdr:sp macro="" textlink="">
      <xdr:nvSpPr>
        <xdr:cNvPr id="270" name="テキスト ボックス 269"/>
        <xdr:cNvSpPr txBox="1"/>
      </xdr:nvSpPr>
      <xdr:spPr>
        <a:xfrm>
          <a:off x="863111" y="166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116421</xdr:rowOff>
    </xdr:from>
    <xdr:to>
      <xdr:col>55</xdr:col>
      <xdr:colOff>0</xdr:colOff>
      <xdr:row>32</xdr:row>
      <xdr:rowOff>152006</xdr:rowOff>
    </xdr:to>
    <xdr:cxnSp macro="">
      <xdr:nvCxnSpPr>
        <xdr:cNvPr id="300" name="直線コネクタ 299"/>
        <xdr:cNvCxnSpPr/>
      </xdr:nvCxnSpPr>
      <xdr:spPr>
        <a:xfrm flipV="1">
          <a:off x="9639300" y="560282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152006</xdr:rowOff>
    </xdr:from>
    <xdr:to>
      <xdr:col>50</xdr:col>
      <xdr:colOff>114300</xdr:colOff>
      <xdr:row>33</xdr:row>
      <xdr:rowOff>31839</xdr:rowOff>
    </xdr:to>
    <xdr:cxnSp macro="">
      <xdr:nvCxnSpPr>
        <xdr:cNvPr id="303" name="直線コネクタ 302"/>
        <xdr:cNvCxnSpPr/>
      </xdr:nvCxnSpPr>
      <xdr:spPr>
        <a:xfrm flipV="1">
          <a:off x="8750300" y="5638406"/>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31153</xdr:rowOff>
    </xdr:from>
    <xdr:to>
      <xdr:col>45</xdr:col>
      <xdr:colOff>177800</xdr:colOff>
      <xdr:row>33</xdr:row>
      <xdr:rowOff>31839</xdr:rowOff>
    </xdr:to>
    <xdr:cxnSp macro="">
      <xdr:nvCxnSpPr>
        <xdr:cNvPr id="306" name="直線コネクタ 305"/>
        <xdr:cNvCxnSpPr/>
      </xdr:nvCxnSpPr>
      <xdr:spPr>
        <a:xfrm>
          <a:off x="7861300" y="56890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31153</xdr:rowOff>
    </xdr:from>
    <xdr:to>
      <xdr:col>41</xdr:col>
      <xdr:colOff>50800</xdr:colOff>
      <xdr:row>33</xdr:row>
      <xdr:rowOff>42507</xdr:rowOff>
    </xdr:to>
    <xdr:cxnSp macro="">
      <xdr:nvCxnSpPr>
        <xdr:cNvPr id="309" name="直線コネクタ 308"/>
        <xdr:cNvCxnSpPr/>
      </xdr:nvCxnSpPr>
      <xdr:spPr>
        <a:xfrm flipV="1">
          <a:off x="6972300" y="5689003"/>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135382</xdr:rowOff>
    </xdr:from>
    <xdr:to>
      <xdr:col>36</xdr:col>
      <xdr:colOff>165100</xdr:colOff>
      <xdr:row>34</xdr:row>
      <xdr:rowOff>65532</xdr:rowOff>
    </xdr:to>
    <xdr:sp macro="" textlink="">
      <xdr:nvSpPr>
        <xdr:cNvPr id="312" name="フローチャート: 判断 311"/>
        <xdr:cNvSpPr/>
      </xdr:nvSpPr>
      <xdr:spPr>
        <a:xfrm>
          <a:off x="6921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56659</xdr:rowOff>
    </xdr:from>
    <xdr:ext cx="534377" cy="259045"/>
    <xdr:sp macro="" textlink="">
      <xdr:nvSpPr>
        <xdr:cNvPr id="313" name="テキスト ボックス 312"/>
        <xdr:cNvSpPr txBox="1"/>
      </xdr:nvSpPr>
      <xdr:spPr>
        <a:xfrm>
          <a:off x="6705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65621</xdr:rowOff>
    </xdr:from>
    <xdr:to>
      <xdr:col>55</xdr:col>
      <xdr:colOff>50800</xdr:colOff>
      <xdr:row>32</xdr:row>
      <xdr:rowOff>167221</xdr:rowOff>
    </xdr:to>
    <xdr:sp macro="" textlink="">
      <xdr:nvSpPr>
        <xdr:cNvPr id="319" name="楕円 318"/>
        <xdr:cNvSpPr/>
      </xdr:nvSpPr>
      <xdr:spPr>
        <a:xfrm>
          <a:off x="10426700" y="55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88498</xdr:rowOff>
    </xdr:from>
    <xdr:ext cx="534377" cy="259045"/>
    <xdr:sp macro="" textlink="">
      <xdr:nvSpPr>
        <xdr:cNvPr id="320" name="補助費等該当値テキスト"/>
        <xdr:cNvSpPr txBox="1"/>
      </xdr:nvSpPr>
      <xdr:spPr>
        <a:xfrm>
          <a:off x="10528300"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101206</xdr:rowOff>
    </xdr:from>
    <xdr:to>
      <xdr:col>50</xdr:col>
      <xdr:colOff>165100</xdr:colOff>
      <xdr:row>33</xdr:row>
      <xdr:rowOff>31356</xdr:rowOff>
    </xdr:to>
    <xdr:sp macro="" textlink="">
      <xdr:nvSpPr>
        <xdr:cNvPr id="321" name="楕円 320"/>
        <xdr:cNvSpPr/>
      </xdr:nvSpPr>
      <xdr:spPr>
        <a:xfrm>
          <a:off x="9588500" y="55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47883</xdr:rowOff>
    </xdr:from>
    <xdr:ext cx="534377" cy="259045"/>
    <xdr:sp macro="" textlink="">
      <xdr:nvSpPr>
        <xdr:cNvPr id="322" name="テキスト ボックス 321"/>
        <xdr:cNvSpPr txBox="1"/>
      </xdr:nvSpPr>
      <xdr:spPr>
        <a:xfrm>
          <a:off x="9372111" y="53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152489</xdr:rowOff>
    </xdr:from>
    <xdr:to>
      <xdr:col>46</xdr:col>
      <xdr:colOff>38100</xdr:colOff>
      <xdr:row>33</xdr:row>
      <xdr:rowOff>82639</xdr:rowOff>
    </xdr:to>
    <xdr:sp macro="" textlink="">
      <xdr:nvSpPr>
        <xdr:cNvPr id="323" name="楕円 322"/>
        <xdr:cNvSpPr/>
      </xdr:nvSpPr>
      <xdr:spPr>
        <a:xfrm>
          <a:off x="8699500" y="56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99166</xdr:rowOff>
    </xdr:from>
    <xdr:ext cx="534377" cy="259045"/>
    <xdr:sp macro="" textlink="">
      <xdr:nvSpPr>
        <xdr:cNvPr id="324" name="テキスト ボックス 323"/>
        <xdr:cNvSpPr txBox="1"/>
      </xdr:nvSpPr>
      <xdr:spPr>
        <a:xfrm>
          <a:off x="8483111" y="54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151803</xdr:rowOff>
    </xdr:from>
    <xdr:to>
      <xdr:col>41</xdr:col>
      <xdr:colOff>101600</xdr:colOff>
      <xdr:row>33</xdr:row>
      <xdr:rowOff>81953</xdr:rowOff>
    </xdr:to>
    <xdr:sp macro="" textlink="">
      <xdr:nvSpPr>
        <xdr:cNvPr id="325" name="楕円 324"/>
        <xdr:cNvSpPr/>
      </xdr:nvSpPr>
      <xdr:spPr>
        <a:xfrm>
          <a:off x="7810500" y="5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98480</xdr:rowOff>
    </xdr:from>
    <xdr:ext cx="534377" cy="259045"/>
    <xdr:sp macro="" textlink="">
      <xdr:nvSpPr>
        <xdr:cNvPr id="326" name="テキスト ボックス 325"/>
        <xdr:cNvSpPr txBox="1"/>
      </xdr:nvSpPr>
      <xdr:spPr>
        <a:xfrm>
          <a:off x="7594111" y="54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163157</xdr:rowOff>
    </xdr:from>
    <xdr:to>
      <xdr:col>36</xdr:col>
      <xdr:colOff>165100</xdr:colOff>
      <xdr:row>33</xdr:row>
      <xdr:rowOff>93307</xdr:rowOff>
    </xdr:to>
    <xdr:sp macro="" textlink="">
      <xdr:nvSpPr>
        <xdr:cNvPr id="327" name="楕円 326"/>
        <xdr:cNvSpPr/>
      </xdr:nvSpPr>
      <xdr:spPr>
        <a:xfrm>
          <a:off x="6921500" y="5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109834</xdr:rowOff>
    </xdr:from>
    <xdr:ext cx="534377" cy="259045"/>
    <xdr:sp macro="" textlink="">
      <xdr:nvSpPr>
        <xdr:cNvPr id="328" name="テキスト ボックス 327"/>
        <xdr:cNvSpPr txBox="1"/>
      </xdr:nvSpPr>
      <xdr:spPr>
        <a:xfrm>
          <a:off x="6705111" y="54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53099</xdr:rowOff>
    </xdr:from>
    <xdr:to>
      <xdr:col>55</xdr:col>
      <xdr:colOff>0</xdr:colOff>
      <xdr:row>59</xdr:row>
      <xdr:rowOff>74282</xdr:rowOff>
    </xdr:to>
    <xdr:cxnSp macro="">
      <xdr:nvCxnSpPr>
        <xdr:cNvPr id="358" name="直線コネクタ 357"/>
        <xdr:cNvCxnSpPr/>
      </xdr:nvCxnSpPr>
      <xdr:spPr>
        <a:xfrm>
          <a:off x="9639300" y="9825749"/>
          <a:ext cx="838200" cy="3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53099</xdr:rowOff>
    </xdr:from>
    <xdr:to>
      <xdr:col>50</xdr:col>
      <xdr:colOff>114300</xdr:colOff>
      <xdr:row>58</xdr:row>
      <xdr:rowOff>74149</xdr:rowOff>
    </xdr:to>
    <xdr:cxnSp macro="">
      <xdr:nvCxnSpPr>
        <xdr:cNvPr id="361" name="直線コネクタ 360"/>
        <xdr:cNvCxnSpPr/>
      </xdr:nvCxnSpPr>
      <xdr:spPr>
        <a:xfrm flipV="1">
          <a:off x="8750300" y="9825749"/>
          <a:ext cx="889000" cy="1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74149</xdr:rowOff>
    </xdr:from>
    <xdr:to>
      <xdr:col>45</xdr:col>
      <xdr:colOff>177800</xdr:colOff>
      <xdr:row>58</xdr:row>
      <xdr:rowOff>149587</xdr:rowOff>
    </xdr:to>
    <xdr:cxnSp macro="">
      <xdr:nvCxnSpPr>
        <xdr:cNvPr id="364" name="直線コネクタ 363"/>
        <xdr:cNvCxnSpPr/>
      </xdr:nvCxnSpPr>
      <xdr:spPr>
        <a:xfrm flipV="1">
          <a:off x="7861300" y="1001824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134251</xdr:rowOff>
    </xdr:from>
    <xdr:to>
      <xdr:col>41</xdr:col>
      <xdr:colOff>50800</xdr:colOff>
      <xdr:row>58</xdr:row>
      <xdr:rowOff>149587</xdr:rowOff>
    </xdr:to>
    <xdr:cxnSp macro="">
      <xdr:nvCxnSpPr>
        <xdr:cNvPr id="367" name="直線コネクタ 366"/>
        <xdr:cNvCxnSpPr/>
      </xdr:nvCxnSpPr>
      <xdr:spPr>
        <a:xfrm>
          <a:off x="6972300" y="9564001"/>
          <a:ext cx="889000" cy="5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59716</xdr:rowOff>
    </xdr:from>
    <xdr:to>
      <xdr:col>36</xdr:col>
      <xdr:colOff>165100</xdr:colOff>
      <xdr:row>56</xdr:row>
      <xdr:rowOff>161316</xdr:rowOff>
    </xdr:to>
    <xdr:sp macro="" textlink="">
      <xdr:nvSpPr>
        <xdr:cNvPr id="370" name="フローチャート: 判断 369"/>
        <xdr:cNvSpPr/>
      </xdr:nvSpPr>
      <xdr:spPr>
        <a:xfrm>
          <a:off x="6921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152443</xdr:rowOff>
    </xdr:from>
    <xdr:ext cx="534377" cy="259045"/>
    <xdr:sp macro="" textlink="">
      <xdr:nvSpPr>
        <xdr:cNvPr id="371" name="テキスト ボックス 370"/>
        <xdr:cNvSpPr txBox="1"/>
      </xdr:nvSpPr>
      <xdr:spPr>
        <a:xfrm>
          <a:off x="6705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23482</xdr:rowOff>
    </xdr:from>
    <xdr:to>
      <xdr:col>55</xdr:col>
      <xdr:colOff>50800</xdr:colOff>
      <xdr:row>59</xdr:row>
      <xdr:rowOff>125082</xdr:rowOff>
    </xdr:to>
    <xdr:sp macro="" textlink="">
      <xdr:nvSpPr>
        <xdr:cNvPr id="377" name="楕円 376"/>
        <xdr:cNvSpPr/>
      </xdr:nvSpPr>
      <xdr:spPr>
        <a:xfrm>
          <a:off x="104267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109859</xdr:rowOff>
    </xdr:from>
    <xdr:ext cx="534377" cy="259045"/>
    <xdr:sp macro="" textlink="">
      <xdr:nvSpPr>
        <xdr:cNvPr id="378" name="普通建設事業費該当値テキスト"/>
        <xdr:cNvSpPr txBox="1"/>
      </xdr:nvSpPr>
      <xdr:spPr>
        <a:xfrm>
          <a:off x="10528300" y="100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2299</xdr:rowOff>
    </xdr:from>
    <xdr:to>
      <xdr:col>50</xdr:col>
      <xdr:colOff>165100</xdr:colOff>
      <xdr:row>57</xdr:row>
      <xdr:rowOff>103899</xdr:rowOff>
    </xdr:to>
    <xdr:sp macro="" textlink="">
      <xdr:nvSpPr>
        <xdr:cNvPr id="379" name="楕円 378"/>
        <xdr:cNvSpPr/>
      </xdr:nvSpPr>
      <xdr:spPr>
        <a:xfrm>
          <a:off x="9588500" y="97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120426</xdr:rowOff>
    </xdr:from>
    <xdr:ext cx="534377" cy="259045"/>
    <xdr:sp macro="" textlink="">
      <xdr:nvSpPr>
        <xdr:cNvPr id="380" name="テキスト ボックス 379"/>
        <xdr:cNvSpPr txBox="1"/>
      </xdr:nvSpPr>
      <xdr:spPr>
        <a:xfrm>
          <a:off x="9372111" y="95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23349</xdr:rowOff>
    </xdr:from>
    <xdr:to>
      <xdr:col>46</xdr:col>
      <xdr:colOff>38100</xdr:colOff>
      <xdr:row>58</xdr:row>
      <xdr:rowOff>124949</xdr:rowOff>
    </xdr:to>
    <xdr:sp macro="" textlink="">
      <xdr:nvSpPr>
        <xdr:cNvPr id="381" name="楕円 380"/>
        <xdr:cNvSpPr/>
      </xdr:nvSpPr>
      <xdr:spPr>
        <a:xfrm>
          <a:off x="8699500" y="99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116076</xdr:rowOff>
    </xdr:from>
    <xdr:ext cx="534377" cy="259045"/>
    <xdr:sp macro="" textlink="">
      <xdr:nvSpPr>
        <xdr:cNvPr id="382" name="テキスト ボックス 381"/>
        <xdr:cNvSpPr txBox="1"/>
      </xdr:nvSpPr>
      <xdr:spPr>
        <a:xfrm>
          <a:off x="8483111" y="100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98787</xdr:rowOff>
    </xdr:from>
    <xdr:to>
      <xdr:col>41</xdr:col>
      <xdr:colOff>101600</xdr:colOff>
      <xdr:row>59</xdr:row>
      <xdr:rowOff>28937</xdr:rowOff>
    </xdr:to>
    <xdr:sp macro="" textlink="">
      <xdr:nvSpPr>
        <xdr:cNvPr id="383" name="楕円 382"/>
        <xdr:cNvSpPr/>
      </xdr:nvSpPr>
      <xdr:spPr>
        <a:xfrm>
          <a:off x="7810500" y="100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20064</xdr:rowOff>
    </xdr:from>
    <xdr:ext cx="534377" cy="259045"/>
    <xdr:sp macro="" textlink="">
      <xdr:nvSpPr>
        <xdr:cNvPr id="384" name="テキスト ボックス 383"/>
        <xdr:cNvSpPr txBox="1"/>
      </xdr:nvSpPr>
      <xdr:spPr>
        <a:xfrm>
          <a:off x="7594111" y="101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83451</xdr:rowOff>
    </xdr:from>
    <xdr:to>
      <xdr:col>36</xdr:col>
      <xdr:colOff>165100</xdr:colOff>
      <xdr:row>56</xdr:row>
      <xdr:rowOff>13601</xdr:rowOff>
    </xdr:to>
    <xdr:sp macro="" textlink="">
      <xdr:nvSpPr>
        <xdr:cNvPr id="385" name="楕円 384"/>
        <xdr:cNvSpPr/>
      </xdr:nvSpPr>
      <xdr:spPr>
        <a:xfrm>
          <a:off x="6921500" y="95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30128</xdr:rowOff>
    </xdr:from>
    <xdr:ext cx="534377" cy="259045"/>
    <xdr:sp macro="" textlink="">
      <xdr:nvSpPr>
        <xdr:cNvPr id="386" name="テキスト ボックス 385"/>
        <xdr:cNvSpPr txBox="1"/>
      </xdr:nvSpPr>
      <xdr:spPr>
        <a:xfrm>
          <a:off x="6705111" y="92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77</xdr:row>
      <xdr:rowOff>75189</xdr:rowOff>
    </xdr:to>
    <xdr:cxnSp macro="">
      <xdr:nvCxnSpPr>
        <xdr:cNvPr id="413" name="直線コネクタ 412"/>
        <xdr:cNvCxnSpPr/>
      </xdr:nvCxnSpPr>
      <xdr:spPr>
        <a:xfrm>
          <a:off x="9639300" y="12519213"/>
          <a:ext cx="838200" cy="7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3363</xdr:rowOff>
    </xdr:from>
    <xdr:to>
      <xdr:col>50</xdr:col>
      <xdr:colOff>114300</xdr:colOff>
      <xdr:row>76</xdr:row>
      <xdr:rowOff>68103</xdr:rowOff>
    </xdr:to>
    <xdr:cxnSp macro="">
      <xdr:nvCxnSpPr>
        <xdr:cNvPr id="416" name="直線コネクタ 415"/>
        <xdr:cNvCxnSpPr/>
      </xdr:nvCxnSpPr>
      <xdr:spPr>
        <a:xfrm flipV="1">
          <a:off x="8750300" y="12519213"/>
          <a:ext cx="889000" cy="5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8" name="テキスト ボックス 417"/>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68103</xdr:rowOff>
    </xdr:from>
    <xdr:to>
      <xdr:col>45</xdr:col>
      <xdr:colOff>177800</xdr:colOff>
      <xdr:row>77</xdr:row>
      <xdr:rowOff>155108</xdr:rowOff>
    </xdr:to>
    <xdr:cxnSp macro="">
      <xdr:nvCxnSpPr>
        <xdr:cNvPr id="419" name="直線コネクタ 418"/>
        <xdr:cNvCxnSpPr/>
      </xdr:nvCxnSpPr>
      <xdr:spPr>
        <a:xfrm flipV="1">
          <a:off x="7861300" y="13098303"/>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21" name="テキスト ボックス 420"/>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155108</xdr:rowOff>
    </xdr:from>
    <xdr:to>
      <xdr:col>41</xdr:col>
      <xdr:colOff>50800</xdr:colOff>
      <xdr:row>78</xdr:row>
      <xdr:rowOff>12598</xdr:rowOff>
    </xdr:to>
    <xdr:cxnSp macro="">
      <xdr:nvCxnSpPr>
        <xdr:cNvPr id="422" name="直線コネクタ 421"/>
        <xdr:cNvCxnSpPr/>
      </xdr:nvCxnSpPr>
      <xdr:spPr>
        <a:xfrm flipV="1">
          <a:off x="6972300" y="13356758"/>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29967</xdr:rowOff>
    </xdr:from>
    <xdr:to>
      <xdr:col>36</xdr:col>
      <xdr:colOff>165100</xdr:colOff>
      <xdr:row>75</xdr:row>
      <xdr:rowOff>131567</xdr:rowOff>
    </xdr:to>
    <xdr:sp macro="" textlink="">
      <xdr:nvSpPr>
        <xdr:cNvPr id="425" name="フローチャート: 判断 424"/>
        <xdr:cNvSpPr/>
      </xdr:nvSpPr>
      <xdr:spPr>
        <a:xfrm>
          <a:off x="6921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148094</xdr:rowOff>
    </xdr:from>
    <xdr:ext cx="534377" cy="259045"/>
    <xdr:sp macro="" textlink="">
      <xdr:nvSpPr>
        <xdr:cNvPr id="426" name="テキスト ボックス 425"/>
        <xdr:cNvSpPr txBox="1"/>
      </xdr:nvSpPr>
      <xdr:spPr>
        <a:xfrm>
          <a:off x="6705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24389</xdr:rowOff>
    </xdr:from>
    <xdr:to>
      <xdr:col>55</xdr:col>
      <xdr:colOff>50800</xdr:colOff>
      <xdr:row>77</xdr:row>
      <xdr:rowOff>125989</xdr:rowOff>
    </xdr:to>
    <xdr:sp macro="" textlink="">
      <xdr:nvSpPr>
        <xdr:cNvPr id="432" name="楕円 431"/>
        <xdr:cNvSpPr/>
      </xdr:nvSpPr>
      <xdr:spPr>
        <a:xfrm>
          <a:off x="10426700" y="132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2816</xdr:rowOff>
    </xdr:from>
    <xdr:ext cx="469744" cy="259045"/>
    <xdr:sp macro="" textlink="">
      <xdr:nvSpPr>
        <xdr:cNvPr id="433" name="普通建設事業費 （ うち新規整備　）該当値テキスト"/>
        <xdr:cNvSpPr txBox="1"/>
      </xdr:nvSpPr>
      <xdr:spPr>
        <a:xfrm>
          <a:off x="10528300" y="132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124013</xdr:rowOff>
    </xdr:from>
    <xdr:to>
      <xdr:col>50</xdr:col>
      <xdr:colOff>165100</xdr:colOff>
      <xdr:row>73</xdr:row>
      <xdr:rowOff>54163</xdr:rowOff>
    </xdr:to>
    <xdr:sp macro="" textlink="">
      <xdr:nvSpPr>
        <xdr:cNvPr id="434" name="楕円 433"/>
        <xdr:cNvSpPr/>
      </xdr:nvSpPr>
      <xdr:spPr>
        <a:xfrm>
          <a:off x="95885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70690</xdr:rowOff>
    </xdr:from>
    <xdr:ext cx="534377" cy="259045"/>
    <xdr:sp macro="" textlink="">
      <xdr:nvSpPr>
        <xdr:cNvPr id="435" name="テキスト ボックス 434"/>
        <xdr:cNvSpPr txBox="1"/>
      </xdr:nvSpPr>
      <xdr:spPr>
        <a:xfrm>
          <a:off x="9372111" y="1224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17303</xdr:rowOff>
    </xdr:from>
    <xdr:to>
      <xdr:col>46</xdr:col>
      <xdr:colOff>38100</xdr:colOff>
      <xdr:row>76</xdr:row>
      <xdr:rowOff>118903</xdr:rowOff>
    </xdr:to>
    <xdr:sp macro="" textlink="">
      <xdr:nvSpPr>
        <xdr:cNvPr id="436" name="楕円 435"/>
        <xdr:cNvSpPr/>
      </xdr:nvSpPr>
      <xdr:spPr>
        <a:xfrm>
          <a:off x="8699500" y="130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110030</xdr:rowOff>
    </xdr:from>
    <xdr:ext cx="469744" cy="259045"/>
    <xdr:sp macro="" textlink="">
      <xdr:nvSpPr>
        <xdr:cNvPr id="437" name="テキスト ボックス 436"/>
        <xdr:cNvSpPr txBox="1"/>
      </xdr:nvSpPr>
      <xdr:spPr>
        <a:xfrm>
          <a:off x="8515428" y="131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104308</xdr:rowOff>
    </xdr:from>
    <xdr:to>
      <xdr:col>41</xdr:col>
      <xdr:colOff>101600</xdr:colOff>
      <xdr:row>78</xdr:row>
      <xdr:rowOff>34458</xdr:rowOff>
    </xdr:to>
    <xdr:sp macro="" textlink="">
      <xdr:nvSpPr>
        <xdr:cNvPr id="438" name="楕円 437"/>
        <xdr:cNvSpPr/>
      </xdr:nvSpPr>
      <xdr:spPr>
        <a:xfrm>
          <a:off x="78105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25585</xdr:rowOff>
    </xdr:from>
    <xdr:ext cx="469744" cy="259045"/>
    <xdr:sp macro="" textlink="">
      <xdr:nvSpPr>
        <xdr:cNvPr id="439" name="テキスト ボックス 438"/>
        <xdr:cNvSpPr txBox="1"/>
      </xdr:nvSpPr>
      <xdr:spPr>
        <a:xfrm>
          <a:off x="7626428" y="133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133248</xdr:rowOff>
    </xdr:from>
    <xdr:to>
      <xdr:col>36</xdr:col>
      <xdr:colOff>165100</xdr:colOff>
      <xdr:row>78</xdr:row>
      <xdr:rowOff>63398</xdr:rowOff>
    </xdr:to>
    <xdr:sp macro="" textlink="">
      <xdr:nvSpPr>
        <xdr:cNvPr id="440" name="楕円 439"/>
        <xdr:cNvSpPr/>
      </xdr:nvSpPr>
      <xdr:spPr>
        <a:xfrm>
          <a:off x="6921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54525</xdr:rowOff>
    </xdr:from>
    <xdr:ext cx="469744" cy="259045"/>
    <xdr:sp macro="" textlink="">
      <xdr:nvSpPr>
        <xdr:cNvPr id="441" name="テキスト ボックス 440"/>
        <xdr:cNvSpPr txBox="1"/>
      </xdr:nvSpPr>
      <xdr:spPr>
        <a:xfrm>
          <a:off x="6737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67508</xdr:rowOff>
    </xdr:from>
    <xdr:to>
      <xdr:col>55</xdr:col>
      <xdr:colOff>0</xdr:colOff>
      <xdr:row>97</xdr:row>
      <xdr:rowOff>156159</xdr:rowOff>
    </xdr:to>
    <xdr:cxnSp macro="">
      <xdr:nvCxnSpPr>
        <xdr:cNvPr id="468" name="直線コネクタ 467"/>
        <xdr:cNvCxnSpPr/>
      </xdr:nvCxnSpPr>
      <xdr:spPr>
        <a:xfrm>
          <a:off x="9639300" y="16698158"/>
          <a:ext cx="838200" cy="8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67508</xdr:rowOff>
    </xdr:from>
    <xdr:to>
      <xdr:col>50</xdr:col>
      <xdr:colOff>114300</xdr:colOff>
      <xdr:row>97</xdr:row>
      <xdr:rowOff>77589</xdr:rowOff>
    </xdr:to>
    <xdr:cxnSp macro="">
      <xdr:nvCxnSpPr>
        <xdr:cNvPr id="471" name="直線コネクタ 470"/>
        <xdr:cNvCxnSpPr/>
      </xdr:nvCxnSpPr>
      <xdr:spPr>
        <a:xfrm flipV="1">
          <a:off x="8750300" y="16698158"/>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77589</xdr:rowOff>
    </xdr:from>
    <xdr:to>
      <xdr:col>45</xdr:col>
      <xdr:colOff>177800</xdr:colOff>
      <xdr:row>98</xdr:row>
      <xdr:rowOff>9513</xdr:rowOff>
    </xdr:to>
    <xdr:cxnSp macro="">
      <xdr:nvCxnSpPr>
        <xdr:cNvPr id="474" name="直線コネクタ 473"/>
        <xdr:cNvCxnSpPr/>
      </xdr:nvCxnSpPr>
      <xdr:spPr>
        <a:xfrm flipV="1">
          <a:off x="7861300" y="16708239"/>
          <a:ext cx="889000" cy="10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94346</xdr:rowOff>
    </xdr:from>
    <xdr:to>
      <xdr:col>41</xdr:col>
      <xdr:colOff>50800</xdr:colOff>
      <xdr:row>98</xdr:row>
      <xdr:rowOff>9513</xdr:rowOff>
    </xdr:to>
    <xdr:cxnSp macro="">
      <xdr:nvCxnSpPr>
        <xdr:cNvPr id="477" name="直線コネクタ 476"/>
        <xdr:cNvCxnSpPr/>
      </xdr:nvCxnSpPr>
      <xdr:spPr>
        <a:xfrm>
          <a:off x="6972300" y="16724996"/>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46678</xdr:rowOff>
    </xdr:from>
    <xdr:to>
      <xdr:col>36</xdr:col>
      <xdr:colOff>165100</xdr:colOff>
      <xdr:row>96</xdr:row>
      <xdr:rowOff>148278</xdr:rowOff>
    </xdr:to>
    <xdr:sp macro="" textlink="">
      <xdr:nvSpPr>
        <xdr:cNvPr id="480" name="フローチャート: 判断 479"/>
        <xdr:cNvSpPr/>
      </xdr:nvSpPr>
      <xdr:spPr>
        <a:xfrm>
          <a:off x="6921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164805</xdr:rowOff>
    </xdr:from>
    <xdr:ext cx="534377" cy="259045"/>
    <xdr:sp macro="" textlink="">
      <xdr:nvSpPr>
        <xdr:cNvPr id="481" name="テキスト ボックス 480"/>
        <xdr:cNvSpPr txBox="1"/>
      </xdr:nvSpPr>
      <xdr:spPr>
        <a:xfrm>
          <a:off x="6705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105359</xdr:rowOff>
    </xdr:from>
    <xdr:to>
      <xdr:col>55</xdr:col>
      <xdr:colOff>50800</xdr:colOff>
      <xdr:row>98</xdr:row>
      <xdr:rowOff>35509</xdr:rowOff>
    </xdr:to>
    <xdr:sp macro="" textlink="">
      <xdr:nvSpPr>
        <xdr:cNvPr id="487" name="楕円 486"/>
        <xdr:cNvSpPr/>
      </xdr:nvSpPr>
      <xdr:spPr>
        <a:xfrm>
          <a:off x="104267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20286</xdr:rowOff>
    </xdr:from>
    <xdr:ext cx="469744" cy="259045"/>
    <xdr:sp macro="" textlink="">
      <xdr:nvSpPr>
        <xdr:cNvPr id="488" name="普通建設事業費 （ うち更新整備　）該当値テキスト"/>
        <xdr:cNvSpPr txBox="1"/>
      </xdr:nvSpPr>
      <xdr:spPr>
        <a:xfrm>
          <a:off x="10528300" y="1665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16708</xdr:rowOff>
    </xdr:from>
    <xdr:to>
      <xdr:col>50</xdr:col>
      <xdr:colOff>165100</xdr:colOff>
      <xdr:row>97</xdr:row>
      <xdr:rowOff>118308</xdr:rowOff>
    </xdr:to>
    <xdr:sp macro="" textlink="">
      <xdr:nvSpPr>
        <xdr:cNvPr id="489" name="楕円 488"/>
        <xdr:cNvSpPr/>
      </xdr:nvSpPr>
      <xdr:spPr>
        <a:xfrm>
          <a:off x="9588500" y="1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109435</xdr:rowOff>
    </xdr:from>
    <xdr:ext cx="534377" cy="259045"/>
    <xdr:sp macro="" textlink="">
      <xdr:nvSpPr>
        <xdr:cNvPr id="490" name="テキスト ボックス 489"/>
        <xdr:cNvSpPr txBox="1"/>
      </xdr:nvSpPr>
      <xdr:spPr>
        <a:xfrm>
          <a:off x="9372111" y="167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26789</xdr:rowOff>
    </xdr:from>
    <xdr:to>
      <xdr:col>46</xdr:col>
      <xdr:colOff>38100</xdr:colOff>
      <xdr:row>97</xdr:row>
      <xdr:rowOff>128389</xdr:rowOff>
    </xdr:to>
    <xdr:sp macro="" textlink="">
      <xdr:nvSpPr>
        <xdr:cNvPr id="491" name="楕円 490"/>
        <xdr:cNvSpPr/>
      </xdr:nvSpPr>
      <xdr:spPr>
        <a:xfrm>
          <a:off x="8699500" y="166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119516</xdr:rowOff>
    </xdr:from>
    <xdr:ext cx="534377" cy="259045"/>
    <xdr:sp macro="" textlink="">
      <xdr:nvSpPr>
        <xdr:cNvPr id="492" name="テキスト ボックス 491"/>
        <xdr:cNvSpPr txBox="1"/>
      </xdr:nvSpPr>
      <xdr:spPr>
        <a:xfrm>
          <a:off x="8483111" y="167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130163</xdr:rowOff>
    </xdr:from>
    <xdr:to>
      <xdr:col>41</xdr:col>
      <xdr:colOff>101600</xdr:colOff>
      <xdr:row>98</xdr:row>
      <xdr:rowOff>60313</xdr:rowOff>
    </xdr:to>
    <xdr:sp macro="" textlink="">
      <xdr:nvSpPr>
        <xdr:cNvPr id="493" name="楕円 492"/>
        <xdr:cNvSpPr/>
      </xdr:nvSpPr>
      <xdr:spPr>
        <a:xfrm>
          <a:off x="7810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51440</xdr:rowOff>
    </xdr:from>
    <xdr:ext cx="469744" cy="259045"/>
    <xdr:sp macro="" textlink="">
      <xdr:nvSpPr>
        <xdr:cNvPr id="494" name="テキスト ボックス 493"/>
        <xdr:cNvSpPr txBox="1"/>
      </xdr:nvSpPr>
      <xdr:spPr>
        <a:xfrm>
          <a:off x="7626428" y="1685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43546</xdr:rowOff>
    </xdr:from>
    <xdr:to>
      <xdr:col>36</xdr:col>
      <xdr:colOff>165100</xdr:colOff>
      <xdr:row>97</xdr:row>
      <xdr:rowOff>145146</xdr:rowOff>
    </xdr:to>
    <xdr:sp macro="" textlink="">
      <xdr:nvSpPr>
        <xdr:cNvPr id="495" name="楕円 494"/>
        <xdr:cNvSpPr/>
      </xdr:nvSpPr>
      <xdr:spPr>
        <a:xfrm>
          <a:off x="6921500" y="166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136273</xdr:rowOff>
    </xdr:from>
    <xdr:ext cx="469744" cy="259045"/>
    <xdr:sp macro="" textlink="">
      <xdr:nvSpPr>
        <xdr:cNvPr id="496" name="テキスト ボックス 495"/>
        <xdr:cNvSpPr txBox="1"/>
      </xdr:nvSpPr>
      <xdr:spPr>
        <a:xfrm>
          <a:off x="6737428" y="1676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171359</xdr:rowOff>
    </xdr:from>
    <xdr:to>
      <xdr:col>67</xdr:col>
      <xdr:colOff>101600</xdr:colOff>
      <xdr:row>39</xdr:row>
      <xdr:rowOff>101509</xdr:rowOff>
    </xdr:to>
    <xdr:sp macro="" textlink="">
      <xdr:nvSpPr>
        <xdr:cNvPr id="539" name="フローチャート: 判断 538"/>
        <xdr:cNvSpPr/>
      </xdr:nvSpPr>
      <xdr:spPr>
        <a:xfrm>
          <a:off x="12763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118036</xdr:rowOff>
    </xdr:from>
    <xdr:ext cx="378565" cy="259045"/>
    <xdr:sp macro="" textlink="">
      <xdr:nvSpPr>
        <xdr:cNvPr id="540" name="テキスト ボックス 539"/>
        <xdr:cNvSpPr txBox="1"/>
      </xdr:nvSpPr>
      <xdr:spPr>
        <a:xfrm>
          <a:off x="12625017" y="646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100678</xdr:rowOff>
    </xdr:from>
    <xdr:to>
      <xdr:col>85</xdr:col>
      <xdr:colOff>127000</xdr:colOff>
      <xdr:row>77</xdr:row>
      <xdr:rowOff>148386</xdr:rowOff>
    </xdr:to>
    <xdr:cxnSp macro="">
      <xdr:nvCxnSpPr>
        <xdr:cNvPr id="632" name="直線コネクタ 631"/>
        <xdr:cNvCxnSpPr/>
      </xdr:nvCxnSpPr>
      <xdr:spPr>
        <a:xfrm>
          <a:off x="15481300" y="13302328"/>
          <a:ext cx="8382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91168</xdr:rowOff>
    </xdr:from>
    <xdr:to>
      <xdr:col>81</xdr:col>
      <xdr:colOff>50800</xdr:colOff>
      <xdr:row>77</xdr:row>
      <xdr:rowOff>100678</xdr:rowOff>
    </xdr:to>
    <xdr:cxnSp macro="">
      <xdr:nvCxnSpPr>
        <xdr:cNvPr id="635" name="直線コネクタ 634"/>
        <xdr:cNvCxnSpPr/>
      </xdr:nvCxnSpPr>
      <xdr:spPr>
        <a:xfrm>
          <a:off x="14592300" y="1329281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7" name="テキスト ボックス 636"/>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91168</xdr:rowOff>
    </xdr:to>
    <xdr:cxnSp macro="">
      <xdr:nvCxnSpPr>
        <xdr:cNvPr id="638" name="直線コネクタ 637"/>
        <xdr:cNvCxnSpPr/>
      </xdr:nvCxnSpPr>
      <xdr:spPr>
        <a:xfrm>
          <a:off x="13703300" y="13229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40" name="テキスト ボックス 639"/>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27595</xdr:rowOff>
    </xdr:from>
    <xdr:to>
      <xdr:col>71</xdr:col>
      <xdr:colOff>177800</xdr:colOff>
      <xdr:row>77</xdr:row>
      <xdr:rowOff>36556</xdr:rowOff>
    </xdr:to>
    <xdr:cxnSp macro="">
      <xdr:nvCxnSpPr>
        <xdr:cNvPr id="641" name="直線コネクタ 640"/>
        <xdr:cNvCxnSpPr/>
      </xdr:nvCxnSpPr>
      <xdr:spPr>
        <a:xfrm flipV="1">
          <a:off x="12814300" y="13229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43" name="テキスト ボックス 642"/>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4" name="フローチャート: 判断 643"/>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91239</xdr:rowOff>
    </xdr:from>
    <xdr:ext cx="534377" cy="259045"/>
    <xdr:sp macro="" textlink="">
      <xdr:nvSpPr>
        <xdr:cNvPr id="645" name="テキスト ボックス 644"/>
        <xdr:cNvSpPr txBox="1"/>
      </xdr:nvSpPr>
      <xdr:spPr>
        <a:xfrm>
          <a:off x="12547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97586</xdr:rowOff>
    </xdr:from>
    <xdr:to>
      <xdr:col>85</xdr:col>
      <xdr:colOff>177800</xdr:colOff>
      <xdr:row>78</xdr:row>
      <xdr:rowOff>27736</xdr:rowOff>
    </xdr:to>
    <xdr:sp macro="" textlink="">
      <xdr:nvSpPr>
        <xdr:cNvPr id="651" name="楕円 650"/>
        <xdr:cNvSpPr/>
      </xdr:nvSpPr>
      <xdr:spPr>
        <a:xfrm>
          <a:off x="16268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76013</xdr:rowOff>
    </xdr:from>
    <xdr:ext cx="534377" cy="259045"/>
    <xdr:sp macro="" textlink="">
      <xdr:nvSpPr>
        <xdr:cNvPr id="652" name="公債費該当値テキスト"/>
        <xdr:cNvSpPr txBox="1"/>
      </xdr:nvSpPr>
      <xdr:spPr>
        <a:xfrm>
          <a:off x="16370300" y="13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49878</xdr:rowOff>
    </xdr:from>
    <xdr:to>
      <xdr:col>81</xdr:col>
      <xdr:colOff>101600</xdr:colOff>
      <xdr:row>77</xdr:row>
      <xdr:rowOff>151478</xdr:rowOff>
    </xdr:to>
    <xdr:sp macro="" textlink="">
      <xdr:nvSpPr>
        <xdr:cNvPr id="653" name="楕円 652"/>
        <xdr:cNvSpPr/>
      </xdr:nvSpPr>
      <xdr:spPr>
        <a:xfrm>
          <a:off x="15430500" y="132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168005</xdr:rowOff>
    </xdr:from>
    <xdr:ext cx="534377" cy="259045"/>
    <xdr:sp macro="" textlink="">
      <xdr:nvSpPr>
        <xdr:cNvPr id="654" name="テキスト ボックス 653"/>
        <xdr:cNvSpPr txBox="1"/>
      </xdr:nvSpPr>
      <xdr:spPr>
        <a:xfrm>
          <a:off x="15214111" y="130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40368</xdr:rowOff>
    </xdr:from>
    <xdr:to>
      <xdr:col>76</xdr:col>
      <xdr:colOff>165100</xdr:colOff>
      <xdr:row>77</xdr:row>
      <xdr:rowOff>141968</xdr:rowOff>
    </xdr:to>
    <xdr:sp macro="" textlink="">
      <xdr:nvSpPr>
        <xdr:cNvPr id="655" name="楕円 654"/>
        <xdr:cNvSpPr/>
      </xdr:nvSpPr>
      <xdr:spPr>
        <a:xfrm>
          <a:off x="14541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158495</xdr:rowOff>
    </xdr:from>
    <xdr:ext cx="534377" cy="259045"/>
    <xdr:sp macro="" textlink="">
      <xdr:nvSpPr>
        <xdr:cNvPr id="656" name="テキスト ボックス 655"/>
        <xdr:cNvSpPr txBox="1"/>
      </xdr:nvSpPr>
      <xdr:spPr>
        <a:xfrm>
          <a:off x="14325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148245</xdr:rowOff>
    </xdr:from>
    <xdr:to>
      <xdr:col>72</xdr:col>
      <xdr:colOff>38100</xdr:colOff>
      <xdr:row>77</xdr:row>
      <xdr:rowOff>78395</xdr:rowOff>
    </xdr:to>
    <xdr:sp macro="" textlink="">
      <xdr:nvSpPr>
        <xdr:cNvPr id="657" name="楕円 656"/>
        <xdr:cNvSpPr/>
      </xdr:nvSpPr>
      <xdr:spPr>
        <a:xfrm>
          <a:off x="13652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94921</xdr:rowOff>
    </xdr:from>
    <xdr:ext cx="534377" cy="259045"/>
    <xdr:sp macro="" textlink="">
      <xdr:nvSpPr>
        <xdr:cNvPr id="658" name="テキスト ボックス 657"/>
        <xdr:cNvSpPr txBox="1"/>
      </xdr:nvSpPr>
      <xdr:spPr>
        <a:xfrm>
          <a:off x="13436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157206</xdr:rowOff>
    </xdr:from>
    <xdr:to>
      <xdr:col>67</xdr:col>
      <xdr:colOff>101600</xdr:colOff>
      <xdr:row>77</xdr:row>
      <xdr:rowOff>87356</xdr:rowOff>
    </xdr:to>
    <xdr:sp macro="" textlink="">
      <xdr:nvSpPr>
        <xdr:cNvPr id="659" name="楕円 658"/>
        <xdr:cNvSpPr/>
      </xdr:nvSpPr>
      <xdr:spPr>
        <a:xfrm>
          <a:off x="12763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103883</xdr:rowOff>
    </xdr:from>
    <xdr:ext cx="534377" cy="259045"/>
    <xdr:sp macro="" textlink="">
      <xdr:nvSpPr>
        <xdr:cNvPr id="660" name="テキスト ボックス 659"/>
        <xdr:cNvSpPr txBox="1"/>
      </xdr:nvSpPr>
      <xdr:spPr>
        <a:xfrm>
          <a:off x="12547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xdr:rowOff>
    </xdr:from>
    <xdr:to>
      <xdr:col>85</xdr:col>
      <xdr:colOff>127000</xdr:colOff>
      <xdr:row>95</xdr:row>
      <xdr:rowOff>72583</xdr:rowOff>
    </xdr:to>
    <xdr:cxnSp macro="">
      <xdr:nvCxnSpPr>
        <xdr:cNvPr id="687" name="直線コネクタ 686"/>
        <xdr:cNvCxnSpPr/>
      </xdr:nvCxnSpPr>
      <xdr:spPr>
        <a:xfrm>
          <a:off x="15481300" y="16287821"/>
          <a:ext cx="8382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8" name="積立金平均値テキスト"/>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xdr:rowOff>
    </xdr:from>
    <xdr:to>
      <xdr:col>81</xdr:col>
      <xdr:colOff>50800</xdr:colOff>
      <xdr:row>96</xdr:row>
      <xdr:rowOff>121686</xdr:rowOff>
    </xdr:to>
    <xdr:cxnSp macro="">
      <xdr:nvCxnSpPr>
        <xdr:cNvPr id="690" name="直線コネクタ 689"/>
        <xdr:cNvCxnSpPr/>
      </xdr:nvCxnSpPr>
      <xdr:spPr>
        <a:xfrm flipV="1">
          <a:off x="14592300" y="16287821"/>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92" name="テキスト ボックス 691"/>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121686</xdr:rowOff>
    </xdr:from>
    <xdr:to>
      <xdr:col>76</xdr:col>
      <xdr:colOff>114300</xdr:colOff>
      <xdr:row>97</xdr:row>
      <xdr:rowOff>13787</xdr:rowOff>
    </xdr:to>
    <xdr:cxnSp macro="">
      <xdr:nvCxnSpPr>
        <xdr:cNvPr id="693" name="直線コネクタ 692"/>
        <xdr:cNvCxnSpPr/>
      </xdr:nvCxnSpPr>
      <xdr:spPr>
        <a:xfrm flipV="1">
          <a:off x="13703300" y="1658088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50271</xdr:rowOff>
    </xdr:from>
    <xdr:to>
      <xdr:col>71</xdr:col>
      <xdr:colOff>177800</xdr:colOff>
      <xdr:row>97</xdr:row>
      <xdr:rowOff>13787</xdr:rowOff>
    </xdr:to>
    <xdr:cxnSp macro="">
      <xdr:nvCxnSpPr>
        <xdr:cNvPr id="696" name="直線コネクタ 695"/>
        <xdr:cNvCxnSpPr/>
      </xdr:nvCxnSpPr>
      <xdr:spPr>
        <a:xfrm>
          <a:off x="12814300" y="16509471"/>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83779</xdr:rowOff>
    </xdr:from>
    <xdr:to>
      <xdr:col>67</xdr:col>
      <xdr:colOff>101600</xdr:colOff>
      <xdr:row>96</xdr:row>
      <xdr:rowOff>13929</xdr:rowOff>
    </xdr:to>
    <xdr:sp macro="" textlink="">
      <xdr:nvSpPr>
        <xdr:cNvPr id="699" name="フローチャート: 判断 698"/>
        <xdr:cNvSpPr/>
      </xdr:nvSpPr>
      <xdr:spPr>
        <a:xfrm>
          <a:off x="12763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30456</xdr:rowOff>
    </xdr:from>
    <xdr:ext cx="534377" cy="259045"/>
    <xdr:sp macro="" textlink="">
      <xdr:nvSpPr>
        <xdr:cNvPr id="700" name="テキスト ボックス 699"/>
        <xdr:cNvSpPr txBox="1"/>
      </xdr:nvSpPr>
      <xdr:spPr>
        <a:xfrm>
          <a:off x="12547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21783</xdr:rowOff>
    </xdr:from>
    <xdr:to>
      <xdr:col>85</xdr:col>
      <xdr:colOff>177800</xdr:colOff>
      <xdr:row>95</xdr:row>
      <xdr:rowOff>123383</xdr:rowOff>
    </xdr:to>
    <xdr:sp macro="" textlink="">
      <xdr:nvSpPr>
        <xdr:cNvPr id="706" name="楕円 705"/>
        <xdr:cNvSpPr/>
      </xdr:nvSpPr>
      <xdr:spPr>
        <a:xfrm>
          <a:off x="16268700" y="163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44660</xdr:rowOff>
    </xdr:from>
    <xdr:ext cx="534377" cy="259045"/>
    <xdr:sp macro="" textlink="">
      <xdr:nvSpPr>
        <xdr:cNvPr id="707" name="積立金該当値テキスト"/>
        <xdr:cNvSpPr txBox="1"/>
      </xdr:nvSpPr>
      <xdr:spPr>
        <a:xfrm>
          <a:off x="16370300" y="161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120721</xdr:rowOff>
    </xdr:from>
    <xdr:to>
      <xdr:col>81</xdr:col>
      <xdr:colOff>101600</xdr:colOff>
      <xdr:row>95</xdr:row>
      <xdr:rowOff>50871</xdr:rowOff>
    </xdr:to>
    <xdr:sp macro="" textlink="">
      <xdr:nvSpPr>
        <xdr:cNvPr id="708" name="楕円 707"/>
        <xdr:cNvSpPr/>
      </xdr:nvSpPr>
      <xdr:spPr>
        <a:xfrm>
          <a:off x="15430500" y="1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67398</xdr:rowOff>
    </xdr:from>
    <xdr:ext cx="534377" cy="259045"/>
    <xdr:sp macro="" textlink="">
      <xdr:nvSpPr>
        <xdr:cNvPr id="709" name="テキスト ボックス 708"/>
        <xdr:cNvSpPr txBox="1"/>
      </xdr:nvSpPr>
      <xdr:spPr>
        <a:xfrm>
          <a:off x="15214111" y="160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70886</xdr:rowOff>
    </xdr:from>
    <xdr:to>
      <xdr:col>76</xdr:col>
      <xdr:colOff>165100</xdr:colOff>
      <xdr:row>97</xdr:row>
      <xdr:rowOff>1036</xdr:rowOff>
    </xdr:to>
    <xdr:sp macro="" textlink="">
      <xdr:nvSpPr>
        <xdr:cNvPr id="710" name="楕円 709"/>
        <xdr:cNvSpPr/>
      </xdr:nvSpPr>
      <xdr:spPr>
        <a:xfrm>
          <a:off x="14541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163613</xdr:rowOff>
    </xdr:from>
    <xdr:ext cx="469744" cy="259045"/>
    <xdr:sp macro="" textlink="">
      <xdr:nvSpPr>
        <xdr:cNvPr id="711" name="テキスト ボックス 710"/>
        <xdr:cNvSpPr txBox="1"/>
      </xdr:nvSpPr>
      <xdr:spPr>
        <a:xfrm>
          <a:off x="14357428" y="1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134437</xdr:rowOff>
    </xdr:from>
    <xdr:to>
      <xdr:col>72</xdr:col>
      <xdr:colOff>38100</xdr:colOff>
      <xdr:row>97</xdr:row>
      <xdr:rowOff>64587</xdr:rowOff>
    </xdr:to>
    <xdr:sp macro="" textlink="">
      <xdr:nvSpPr>
        <xdr:cNvPr id="712" name="楕円 711"/>
        <xdr:cNvSpPr/>
      </xdr:nvSpPr>
      <xdr:spPr>
        <a:xfrm>
          <a:off x="136525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55714</xdr:rowOff>
    </xdr:from>
    <xdr:ext cx="469744" cy="259045"/>
    <xdr:sp macro="" textlink="">
      <xdr:nvSpPr>
        <xdr:cNvPr id="713" name="テキスト ボックス 712"/>
        <xdr:cNvSpPr txBox="1"/>
      </xdr:nvSpPr>
      <xdr:spPr>
        <a:xfrm>
          <a:off x="13468428" y="1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170921</xdr:rowOff>
    </xdr:from>
    <xdr:to>
      <xdr:col>67</xdr:col>
      <xdr:colOff>101600</xdr:colOff>
      <xdr:row>96</xdr:row>
      <xdr:rowOff>101071</xdr:rowOff>
    </xdr:to>
    <xdr:sp macro="" textlink="">
      <xdr:nvSpPr>
        <xdr:cNvPr id="714" name="楕円 713"/>
        <xdr:cNvSpPr/>
      </xdr:nvSpPr>
      <xdr:spPr>
        <a:xfrm>
          <a:off x="12763500" y="164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92198</xdr:rowOff>
    </xdr:from>
    <xdr:ext cx="469744" cy="259045"/>
    <xdr:sp macro="" textlink="">
      <xdr:nvSpPr>
        <xdr:cNvPr id="715" name="テキスト ボックス 714"/>
        <xdr:cNvSpPr txBox="1"/>
      </xdr:nvSpPr>
      <xdr:spPr>
        <a:xfrm>
          <a:off x="12579428" y="1655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156655</xdr:rowOff>
    </xdr:from>
    <xdr:to>
      <xdr:col>116</xdr:col>
      <xdr:colOff>63500</xdr:colOff>
      <xdr:row>39</xdr:row>
      <xdr:rowOff>44450</xdr:rowOff>
    </xdr:to>
    <xdr:cxnSp macro="">
      <xdr:nvCxnSpPr>
        <xdr:cNvPr id="744" name="直線コネクタ 743"/>
        <xdr:cNvCxnSpPr/>
      </xdr:nvCxnSpPr>
      <xdr:spPr>
        <a:xfrm flipV="1">
          <a:off x="21323300" y="6671755"/>
          <a:ext cx="8382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5"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44450</xdr:rowOff>
    </xdr:to>
    <xdr:cxnSp macro="">
      <xdr:nvCxnSpPr>
        <xdr:cNvPr id="747" name="直線コネクタ 746"/>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9" name="テキスト ボックス 748"/>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50" name="直線コネクタ 749"/>
        <xdr:cNvCxnSpPr/>
      </xdr:nvCxnSpPr>
      <xdr:spPr>
        <a:xfrm flipV="1">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105855</xdr:rowOff>
    </xdr:from>
    <xdr:to>
      <xdr:col>116</xdr:col>
      <xdr:colOff>114300</xdr:colOff>
      <xdr:row>39</xdr:row>
      <xdr:rowOff>36005</xdr:rowOff>
    </xdr:to>
    <xdr:sp macro="" textlink="">
      <xdr:nvSpPr>
        <xdr:cNvPr id="763" name="楕円 762"/>
        <xdr:cNvSpPr/>
      </xdr:nvSpPr>
      <xdr:spPr>
        <a:xfrm>
          <a:off x="221107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20782</xdr:rowOff>
    </xdr:from>
    <xdr:ext cx="378565" cy="259045"/>
    <xdr:sp macro="" textlink="">
      <xdr:nvSpPr>
        <xdr:cNvPr id="764" name="投資及び出資金該当値テキスト"/>
        <xdr:cNvSpPr txBox="1"/>
      </xdr:nvSpPr>
      <xdr:spPr>
        <a:xfrm>
          <a:off x="22212300" y="653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67" name="楕円 766"/>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68" name="テキスト ボックス 767"/>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24543</xdr:rowOff>
    </xdr:from>
    <xdr:to>
      <xdr:col>116</xdr:col>
      <xdr:colOff>63500</xdr:colOff>
      <xdr:row>58</xdr:row>
      <xdr:rowOff>24943</xdr:rowOff>
    </xdr:to>
    <xdr:cxnSp macro="">
      <xdr:nvCxnSpPr>
        <xdr:cNvPr id="797" name="直線コネクタ 796"/>
        <xdr:cNvCxnSpPr/>
      </xdr:nvCxnSpPr>
      <xdr:spPr>
        <a:xfrm>
          <a:off x="21323300" y="9968643"/>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24429</xdr:rowOff>
    </xdr:from>
    <xdr:to>
      <xdr:col>111</xdr:col>
      <xdr:colOff>177800</xdr:colOff>
      <xdr:row>58</xdr:row>
      <xdr:rowOff>24543</xdr:rowOff>
    </xdr:to>
    <xdr:cxnSp macro="">
      <xdr:nvCxnSpPr>
        <xdr:cNvPr id="800" name="直線コネクタ 799"/>
        <xdr:cNvCxnSpPr/>
      </xdr:nvCxnSpPr>
      <xdr:spPr>
        <a:xfrm>
          <a:off x="20434300" y="996852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24429</xdr:rowOff>
    </xdr:from>
    <xdr:to>
      <xdr:col>107</xdr:col>
      <xdr:colOff>50800</xdr:colOff>
      <xdr:row>58</xdr:row>
      <xdr:rowOff>24429</xdr:rowOff>
    </xdr:to>
    <xdr:cxnSp macro="">
      <xdr:nvCxnSpPr>
        <xdr:cNvPr id="803" name="直線コネクタ 802"/>
        <xdr:cNvCxnSpPr/>
      </xdr:nvCxnSpPr>
      <xdr:spPr>
        <a:xfrm>
          <a:off x="19545300" y="9968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24371</xdr:rowOff>
    </xdr:from>
    <xdr:to>
      <xdr:col>102</xdr:col>
      <xdr:colOff>114300</xdr:colOff>
      <xdr:row>58</xdr:row>
      <xdr:rowOff>24429</xdr:rowOff>
    </xdr:to>
    <xdr:cxnSp macro="">
      <xdr:nvCxnSpPr>
        <xdr:cNvPr id="806" name="直線コネクタ 805"/>
        <xdr:cNvCxnSpPr/>
      </xdr:nvCxnSpPr>
      <xdr:spPr>
        <a:xfrm>
          <a:off x="18656300" y="996847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89071</xdr:rowOff>
    </xdr:from>
    <xdr:to>
      <xdr:col>98</xdr:col>
      <xdr:colOff>38100</xdr:colOff>
      <xdr:row>56</xdr:row>
      <xdr:rowOff>19221</xdr:rowOff>
    </xdr:to>
    <xdr:sp macro="" textlink="">
      <xdr:nvSpPr>
        <xdr:cNvPr id="809" name="フローチャート: 判断 808"/>
        <xdr:cNvSpPr/>
      </xdr:nvSpPr>
      <xdr:spPr>
        <a:xfrm>
          <a:off x="18605500" y="95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35748</xdr:rowOff>
    </xdr:from>
    <xdr:ext cx="469744" cy="259045"/>
    <xdr:sp macro="" textlink="">
      <xdr:nvSpPr>
        <xdr:cNvPr id="810" name="テキスト ボックス 809"/>
        <xdr:cNvSpPr txBox="1"/>
      </xdr:nvSpPr>
      <xdr:spPr>
        <a:xfrm>
          <a:off x="18421428" y="9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145593</xdr:rowOff>
    </xdr:from>
    <xdr:to>
      <xdr:col>116</xdr:col>
      <xdr:colOff>114300</xdr:colOff>
      <xdr:row>58</xdr:row>
      <xdr:rowOff>75743</xdr:rowOff>
    </xdr:to>
    <xdr:sp macro="" textlink="">
      <xdr:nvSpPr>
        <xdr:cNvPr id="816" name="楕円 815"/>
        <xdr:cNvSpPr/>
      </xdr:nvSpPr>
      <xdr:spPr>
        <a:xfrm>
          <a:off x="221107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60520</xdr:rowOff>
    </xdr:from>
    <xdr:ext cx="249299" cy="259045"/>
    <xdr:sp macro="" textlink="">
      <xdr:nvSpPr>
        <xdr:cNvPr id="817" name="貸付金該当値テキスト"/>
        <xdr:cNvSpPr txBox="1"/>
      </xdr:nvSpPr>
      <xdr:spPr>
        <a:xfrm>
          <a:off x="22212300" y="98331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145193</xdr:rowOff>
    </xdr:from>
    <xdr:to>
      <xdr:col>112</xdr:col>
      <xdr:colOff>38100</xdr:colOff>
      <xdr:row>58</xdr:row>
      <xdr:rowOff>75343</xdr:rowOff>
    </xdr:to>
    <xdr:sp macro="" textlink="">
      <xdr:nvSpPr>
        <xdr:cNvPr id="818" name="楕円 817"/>
        <xdr:cNvSpPr/>
      </xdr:nvSpPr>
      <xdr:spPr>
        <a:xfrm>
          <a:off x="212725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66470</xdr:rowOff>
    </xdr:from>
    <xdr:ext cx="313932" cy="259045"/>
    <xdr:sp macro="" textlink="">
      <xdr:nvSpPr>
        <xdr:cNvPr id="819" name="テキスト ボックス 818"/>
        <xdr:cNvSpPr txBox="1"/>
      </xdr:nvSpPr>
      <xdr:spPr>
        <a:xfrm>
          <a:off x="21166333" y="10010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145079</xdr:rowOff>
    </xdr:from>
    <xdr:to>
      <xdr:col>107</xdr:col>
      <xdr:colOff>101600</xdr:colOff>
      <xdr:row>58</xdr:row>
      <xdr:rowOff>75229</xdr:rowOff>
    </xdr:to>
    <xdr:sp macro="" textlink="">
      <xdr:nvSpPr>
        <xdr:cNvPr id="820" name="楕円 819"/>
        <xdr:cNvSpPr/>
      </xdr:nvSpPr>
      <xdr:spPr>
        <a:xfrm>
          <a:off x="203835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66356</xdr:rowOff>
    </xdr:from>
    <xdr:ext cx="313932" cy="259045"/>
    <xdr:sp macro="" textlink="">
      <xdr:nvSpPr>
        <xdr:cNvPr id="821" name="テキスト ボックス 820"/>
        <xdr:cNvSpPr txBox="1"/>
      </xdr:nvSpPr>
      <xdr:spPr>
        <a:xfrm>
          <a:off x="20277333" y="1001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145079</xdr:rowOff>
    </xdr:from>
    <xdr:to>
      <xdr:col>102</xdr:col>
      <xdr:colOff>165100</xdr:colOff>
      <xdr:row>58</xdr:row>
      <xdr:rowOff>75229</xdr:rowOff>
    </xdr:to>
    <xdr:sp macro="" textlink="">
      <xdr:nvSpPr>
        <xdr:cNvPr id="822" name="楕円 821"/>
        <xdr:cNvSpPr/>
      </xdr:nvSpPr>
      <xdr:spPr>
        <a:xfrm>
          <a:off x="19494500" y="99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66356</xdr:rowOff>
    </xdr:from>
    <xdr:ext cx="313932" cy="259045"/>
    <xdr:sp macro="" textlink="">
      <xdr:nvSpPr>
        <xdr:cNvPr id="823" name="テキスト ボックス 822"/>
        <xdr:cNvSpPr txBox="1"/>
      </xdr:nvSpPr>
      <xdr:spPr>
        <a:xfrm>
          <a:off x="19388333" y="10010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145021</xdr:rowOff>
    </xdr:from>
    <xdr:to>
      <xdr:col>98</xdr:col>
      <xdr:colOff>38100</xdr:colOff>
      <xdr:row>58</xdr:row>
      <xdr:rowOff>75171</xdr:rowOff>
    </xdr:to>
    <xdr:sp macro="" textlink="">
      <xdr:nvSpPr>
        <xdr:cNvPr id="824" name="楕円 823"/>
        <xdr:cNvSpPr/>
      </xdr:nvSpPr>
      <xdr:spPr>
        <a:xfrm>
          <a:off x="18605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66298</xdr:rowOff>
    </xdr:from>
    <xdr:ext cx="313932" cy="259045"/>
    <xdr:sp macro="" textlink="">
      <xdr:nvSpPr>
        <xdr:cNvPr id="825" name="テキスト ボックス 824"/>
        <xdr:cNvSpPr txBox="1"/>
      </xdr:nvSpPr>
      <xdr:spPr>
        <a:xfrm>
          <a:off x="18499333" y="10010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20051</xdr:rowOff>
    </xdr:from>
    <xdr:to>
      <xdr:col>116</xdr:col>
      <xdr:colOff>63500</xdr:colOff>
      <xdr:row>74</xdr:row>
      <xdr:rowOff>70572</xdr:rowOff>
    </xdr:to>
    <xdr:cxnSp macro="">
      <xdr:nvCxnSpPr>
        <xdr:cNvPr id="853" name="直線コネクタ 852"/>
        <xdr:cNvCxnSpPr/>
      </xdr:nvCxnSpPr>
      <xdr:spPr>
        <a:xfrm>
          <a:off x="21323300" y="1270735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4"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6380</xdr:rowOff>
    </xdr:from>
    <xdr:to>
      <xdr:col>111</xdr:col>
      <xdr:colOff>177800</xdr:colOff>
      <xdr:row>74</xdr:row>
      <xdr:rowOff>20051</xdr:rowOff>
    </xdr:to>
    <xdr:cxnSp macro="">
      <xdr:nvCxnSpPr>
        <xdr:cNvPr id="856" name="直線コネクタ 855"/>
        <xdr:cNvCxnSpPr/>
      </xdr:nvCxnSpPr>
      <xdr:spPr>
        <a:xfrm>
          <a:off x="20434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8" name="テキスト ボックス 857"/>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128910</xdr:rowOff>
    </xdr:from>
    <xdr:to>
      <xdr:col>107</xdr:col>
      <xdr:colOff>50800</xdr:colOff>
      <xdr:row>74</xdr:row>
      <xdr:rowOff>6380</xdr:rowOff>
    </xdr:to>
    <xdr:cxnSp macro="">
      <xdr:nvCxnSpPr>
        <xdr:cNvPr id="859" name="直線コネクタ 858"/>
        <xdr:cNvCxnSpPr/>
      </xdr:nvCxnSpPr>
      <xdr:spPr>
        <a:xfrm>
          <a:off x="19545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1" name="テキスト ボックス 860"/>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98461</xdr:rowOff>
    </xdr:from>
    <xdr:to>
      <xdr:col>102</xdr:col>
      <xdr:colOff>114300</xdr:colOff>
      <xdr:row>73</xdr:row>
      <xdr:rowOff>128910</xdr:rowOff>
    </xdr:to>
    <xdr:cxnSp macro="">
      <xdr:nvCxnSpPr>
        <xdr:cNvPr id="862" name="直線コネクタ 861"/>
        <xdr:cNvCxnSpPr/>
      </xdr:nvCxnSpPr>
      <xdr:spPr>
        <a:xfrm>
          <a:off x="18656300" y="1261431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4" name="テキスト ボックス 863"/>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5" name="フローチャート: 判断 864"/>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8486</xdr:rowOff>
    </xdr:from>
    <xdr:ext cx="534377" cy="259045"/>
    <xdr:sp macro="" textlink="">
      <xdr:nvSpPr>
        <xdr:cNvPr id="866" name="テキスト ボックス 865"/>
        <xdr:cNvSpPr txBox="1"/>
      </xdr:nvSpPr>
      <xdr:spPr>
        <a:xfrm>
          <a:off x="18389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19772</xdr:rowOff>
    </xdr:from>
    <xdr:to>
      <xdr:col>116</xdr:col>
      <xdr:colOff>114300</xdr:colOff>
      <xdr:row>74</xdr:row>
      <xdr:rowOff>121372</xdr:rowOff>
    </xdr:to>
    <xdr:sp macro="" textlink="">
      <xdr:nvSpPr>
        <xdr:cNvPr id="872" name="楕円 871"/>
        <xdr:cNvSpPr/>
      </xdr:nvSpPr>
      <xdr:spPr>
        <a:xfrm>
          <a:off x="221107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42649</xdr:rowOff>
    </xdr:from>
    <xdr:ext cx="534377" cy="259045"/>
    <xdr:sp macro="" textlink="">
      <xdr:nvSpPr>
        <xdr:cNvPr id="873" name="繰出金該当値テキスト"/>
        <xdr:cNvSpPr txBox="1"/>
      </xdr:nvSpPr>
      <xdr:spPr>
        <a:xfrm>
          <a:off x="22212300" y="125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140701</xdr:rowOff>
    </xdr:from>
    <xdr:to>
      <xdr:col>112</xdr:col>
      <xdr:colOff>38100</xdr:colOff>
      <xdr:row>74</xdr:row>
      <xdr:rowOff>70851</xdr:rowOff>
    </xdr:to>
    <xdr:sp macro="" textlink="">
      <xdr:nvSpPr>
        <xdr:cNvPr id="874" name="楕円 873"/>
        <xdr:cNvSpPr/>
      </xdr:nvSpPr>
      <xdr:spPr>
        <a:xfrm>
          <a:off x="21272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87378</xdr:rowOff>
    </xdr:from>
    <xdr:ext cx="534377" cy="259045"/>
    <xdr:sp macro="" textlink="">
      <xdr:nvSpPr>
        <xdr:cNvPr id="875" name="テキスト ボックス 874"/>
        <xdr:cNvSpPr txBox="1"/>
      </xdr:nvSpPr>
      <xdr:spPr>
        <a:xfrm>
          <a:off x="21056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127030</xdr:rowOff>
    </xdr:from>
    <xdr:to>
      <xdr:col>107</xdr:col>
      <xdr:colOff>101600</xdr:colOff>
      <xdr:row>74</xdr:row>
      <xdr:rowOff>57180</xdr:rowOff>
    </xdr:to>
    <xdr:sp macro="" textlink="">
      <xdr:nvSpPr>
        <xdr:cNvPr id="876" name="楕円 875"/>
        <xdr:cNvSpPr/>
      </xdr:nvSpPr>
      <xdr:spPr>
        <a:xfrm>
          <a:off x="20383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73707</xdr:rowOff>
    </xdr:from>
    <xdr:ext cx="534377" cy="259045"/>
    <xdr:sp macro="" textlink="">
      <xdr:nvSpPr>
        <xdr:cNvPr id="877" name="テキスト ボックス 876"/>
        <xdr:cNvSpPr txBox="1"/>
      </xdr:nvSpPr>
      <xdr:spPr>
        <a:xfrm>
          <a:off x="20167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78110</xdr:rowOff>
    </xdr:from>
    <xdr:to>
      <xdr:col>102</xdr:col>
      <xdr:colOff>165100</xdr:colOff>
      <xdr:row>74</xdr:row>
      <xdr:rowOff>8260</xdr:rowOff>
    </xdr:to>
    <xdr:sp macro="" textlink="">
      <xdr:nvSpPr>
        <xdr:cNvPr id="878" name="楕円 877"/>
        <xdr:cNvSpPr/>
      </xdr:nvSpPr>
      <xdr:spPr>
        <a:xfrm>
          <a:off x="19494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24787</xdr:rowOff>
    </xdr:from>
    <xdr:ext cx="534377" cy="259045"/>
    <xdr:sp macro="" textlink="">
      <xdr:nvSpPr>
        <xdr:cNvPr id="879" name="テキスト ボックス 878"/>
        <xdr:cNvSpPr txBox="1"/>
      </xdr:nvSpPr>
      <xdr:spPr>
        <a:xfrm>
          <a:off x="19278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47661</xdr:rowOff>
    </xdr:from>
    <xdr:to>
      <xdr:col>98</xdr:col>
      <xdr:colOff>38100</xdr:colOff>
      <xdr:row>73</xdr:row>
      <xdr:rowOff>149261</xdr:rowOff>
    </xdr:to>
    <xdr:sp macro="" textlink="">
      <xdr:nvSpPr>
        <xdr:cNvPr id="880" name="楕円 879"/>
        <xdr:cNvSpPr/>
      </xdr:nvSpPr>
      <xdr:spPr>
        <a:xfrm>
          <a:off x="18605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165788</xdr:rowOff>
    </xdr:from>
    <xdr:ext cx="534377" cy="259045"/>
    <xdr:sp macro="" textlink="">
      <xdr:nvSpPr>
        <xdr:cNvPr id="881" name="テキスト ボックス 880"/>
        <xdr:cNvSpPr txBox="1"/>
      </xdr:nvSpPr>
      <xdr:spPr>
        <a:xfrm>
          <a:off x="18389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歳出決算総額は、住民一人当たりり</a:t>
          </a:r>
          <a:r>
            <a:rPr kumimoji="1" lang="en-US" altLang="ja-JP" sz="1300">
              <a:latin typeface="ＭＳ Ｐゴシック" panose="020B0600070205080204" pitchFamily="50" charset="-128"/>
              <a:ea typeface="ＭＳ Ｐゴシック" panose="020B0600070205080204" pitchFamily="50" charset="-128"/>
            </a:rPr>
            <a:t>345,061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定年退職者の減による退職金の減などにより、類似団体平均値を引き続き下回っている傾向である。扶助費は、子育て環境の充実のための待機児童対策の推進などにより、引き続き増加傾向にあり、類似団体平均値を上回る結果となっている。補助費等は、待機児童対策にかかる保育施設の整備に伴う増などの影響により増加し、類似団体平均値を上回る傾向が続いている。公債費については、合併特例債の償還が進んでいるため、全体で減となっている。今後は、減少傾向の後、横ばいで推移する見込みである。普通建設事業費は、中学校の建設事業が完了したことから、大幅に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24130</xdr:rowOff>
    </xdr:from>
    <xdr:to>
      <xdr:col>24</xdr:col>
      <xdr:colOff>63500</xdr:colOff>
      <xdr:row>34</xdr:row>
      <xdr:rowOff>30480</xdr:rowOff>
    </xdr:to>
    <xdr:cxnSp macro="">
      <xdr:nvCxnSpPr>
        <xdr:cNvPr id="61" name="直線コネクタ 60"/>
        <xdr:cNvCxnSpPr/>
      </xdr:nvCxnSpPr>
      <xdr:spPr>
        <a:xfrm flipV="1">
          <a:off x="3797300" y="58534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130810</xdr:rowOff>
    </xdr:from>
    <xdr:to>
      <xdr:col>19</xdr:col>
      <xdr:colOff>177800</xdr:colOff>
      <xdr:row>34</xdr:row>
      <xdr:rowOff>30480</xdr:rowOff>
    </xdr:to>
    <xdr:cxnSp macro="">
      <xdr:nvCxnSpPr>
        <xdr:cNvPr id="64" name="直線コネクタ 63"/>
        <xdr:cNvCxnSpPr/>
      </xdr:nvCxnSpPr>
      <xdr:spPr>
        <a:xfrm>
          <a:off x="2908300" y="5274310"/>
          <a:ext cx="8890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130810</xdr:rowOff>
    </xdr:from>
    <xdr:to>
      <xdr:col>15</xdr:col>
      <xdr:colOff>50800</xdr:colOff>
      <xdr:row>33</xdr:row>
      <xdr:rowOff>12700</xdr:rowOff>
    </xdr:to>
    <xdr:cxnSp macro="">
      <xdr:nvCxnSpPr>
        <xdr:cNvPr id="67" name="直線コネクタ 66"/>
        <xdr:cNvCxnSpPr/>
      </xdr:nvCxnSpPr>
      <xdr:spPr>
        <a:xfrm flipV="1">
          <a:off x="2019300" y="527431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104140</xdr:rowOff>
    </xdr:from>
    <xdr:to>
      <xdr:col>10</xdr:col>
      <xdr:colOff>114300</xdr:colOff>
      <xdr:row>33</xdr:row>
      <xdr:rowOff>12700</xdr:rowOff>
    </xdr:to>
    <xdr:cxnSp macro="">
      <xdr:nvCxnSpPr>
        <xdr:cNvPr id="70" name="直線コネクタ 69"/>
        <xdr:cNvCxnSpPr/>
      </xdr:nvCxnSpPr>
      <xdr:spPr>
        <a:xfrm>
          <a:off x="1130300" y="5419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48260</xdr:rowOff>
    </xdr:from>
    <xdr:to>
      <xdr:col>6</xdr:col>
      <xdr:colOff>38100</xdr:colOff>
      <xdr:row>32</xdr:row>
      <xdr:rowOff>149860</xdr:rowOff>
    </xdr:to>
    <xdr:sp macro="" textlink="">
      <xdr:nvSpPr>
        <xdr:cNvPr id="73" name="フローチャート: 判断 72"/>
        <xdr:cNvSpPr/>
      </xdr:nvSpPr>
      <xdr:spPr>
        <a:xfrm>
          <a:off x="1079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140987</xdr:rowOff>
    </xdr:from>
    <xdr:ext cx="469744" cy="259045"/>
    <xdr:sp macro="" textlink="">
      <xdr:nvSpPr>
        <xdr:cNvPr id="74" name="テキスト ボックス 73"/>
        <xdr:cNvSpPr txBox="1"/>
      </xdr:nvSpPr>
      <xdr:spPr>
        <a:xfrm>
          <a:off x="895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144780</xdr:rowOff>
    </xdr:from>
    <xdr:to>
      <xdr:col>24</xdr:col>
      <xdr:colOff>114300</xdr:colOff>
      <xdr:row>34</xdr:row>
      <xdr:rowOff>74930</xdr:rowOff>
    </xdr:to>
    <xdr:sp macro="" textlink="">
      <xdr:nvSpPr>
        <xdr:cNvPr id="80" name="楕円 79"/>
        <xdr:cNvSpPr/>
      </xdr:nvSpPr>
      <xdr:spPr>
        <a:xfrm>
          <a:off x="4584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167657</xdr:rowOff>
    </xdr:from>
    <xdr:ext cx="469744" cy="259045"/>
    <xdr:sp macro="" textlink="">
      <xdr:nvSpPr>
        <xdr:cNvPr id="81" name="議会費該当値テキスト"/>
        <xdr:cNvSpPr txBox="1"/>
      </xdr:nvSpPr>
      <xdr:spPr>
        <a:xfrm>
          <a:off x="468630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82" name="楕円 81"/>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97807</xdr:rowOff>
    </xdr:from>
    <xdr:ext cx="469744" cy="259045"/>
    <xdr:sp macro="" textlink="">
      <xdr:nvSpPr>
        <xdr:cNvPr id="83" name="テキスト ボックス 82"/>
        <xdr:cNvSpPr txBox="1"/>
      </xdr:nvSpPr>
      <xdr:spPr>
        <a:xfrm>
          <a:off x="3562428"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80010</xdr:rowOff>
    </xdr:from>
    <xdr:to>
      <xdr:col>15</xdr:col>
      <xdr:colOff>101600</xdr:colOff>
      <xdr:row>31</xdr:row>
      <xdr:rowOff>10160</xdr:rowOff>
    </xdr:to>
    <xdr:sp macro="" textlink="">
      <xdr:nvSpPr>
        <xdr:cNvPr id="84" name="楕円 83"/>
        <xdr:cNvSpPr/>
      </xdr:nvSpPr>
      <xdr:spPr>
        <a:xfrm>
          <a:off x="2857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26687</xdr:rowOff>
    </xdr:from>
    <xdr:ext cx="469744" cy="259045"/>
    <xdr:sp macro="" textlink="">
      <xdr:nvSpPr>
        <xdr:cNvPr id="85" name="テキスト ボックス 84"/>
        <xdr:cNvSpPr txBox="1"/>
      </xdr:nvSpPr>
      <xdr:spPr>
        <a:xfrm>
          <a:off x="2673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133350</xdr:rowOff>
    </xdr:from>
    <xdr:to>
      <xdr:col>10</xdr:col>
      <xdr:colOff>165100</xdr:colOff>
      <xdr:row>33</xdr:row>
      <xdr:rowOff>63500</xdr:rowOff>
    </xdr:to>
    <xdr:sp macro="" textlink="">
      <xdr:nvSpPr>
        <xdr:cNvPr id="86" name="楕円 85"/>
        <xdr:cNvSpPr/>
      </xdr:nvSpPr>
      <xdr:spPr>
        <a:xfrm>
          <a:off x="196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80027</xdr:rowOff>
    </xdr:from>
    <xdr:ext cx="469744" cy="259045"/>
    <xdr:sp macro="" textlink="">
      <xdr:nvSpPr>
        <xdr:cNvPr id="87" name="テキスト ボックス 86"/>
        <xdr:cNvSpPr txBox="1"/>
      </xdr:nvSpPr>
      <xdr:spPr>
        <a:xfrm>
          <a:off x="1784428"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53340</xdr:rowOff>
    </xdr:from>
    <xdr:to>
      <xdr:col>6</xdr:col>
      <xdr:colOff>38100</xdr:colOff>
      <xdr:row>31</xdr:row>
      <xdr:rowOff>154940</xdr:rowOff>
    </xdr:to>
    <xdr:sp macro="" textlink="">
      <xdr:nvSpPr>
        <xdr:cNvPr id="88" name="楕円 87"/>
        <xdr:cNvSpPr/>
      </xdr:nvSpPr>
      <xdr:spPr>
        <a:xfrm>
          <a:off x="1079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xdr:rowOff>
    </xdr:from>
    <xdr:ext cx="469744" cy="259045"/>
    <xdr:sp macro="" textlink="">
      <xdr:nvSpPr>
        <xdr:cNvPr id="89" name="テキスト ボックス 88"/>
        <xdr:cNvSpPr txBox="1"/>
      </xdr:nvSpPr>
      <xdr:spPr>
        <a:xfrm>
          <a:off x="895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140637</xdr:rowOff>
    </xdr:from>
    <xdr:to>
      <xdr:col>24</xdr:col>
      <xdr:colOff>63500</xdr:colOff>
      <xdr:row>56</xdr:row>
      <xdr:rowOff>50386</xdr:rowOff>
    </xdr:to>
    <xdr:cxnSp macro="">
      <xdr:nvCxnSpPr>
        <xdr:cNvPr id="117" name="直線コネクタ 116"/>
        <xdr:cNvCxnSpPr/>
      </xdr:nvCxnSpPr>
      <xdr:spPr>
        <a:xfrm>
          <a:off x="3797300" y="9570387"/>
          <a:ext cx="8382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140637</xdr:rowOff>
    </xdr:from>
    <xdr:to>
      <xdr:col>19</xdr:col>
      <xdr:colOff>177800</xdr:colOff>
      <xdr:row>56</xdr:row>
      <xdr:rowOff>152113</xdr:rowOff>
    </xdr:to>
    <xdr:cxnSp macro="">
      <xdr:nvCxnSpPr>
        <xdr:cNvPr id="120" name="直線コネクタ 119"/>
        <xdr:cNvCxnSpPr/>
      </xdr:nvCxnSpPr>
      <xdr:spPr>
        <a:xfrm flipV="1">
          <a:off x="2908300" y="9570387"/>
          <a:ext cx="889000" cy="1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152113</xdr:rowOff>
    </xdr:from>
    <xdr:to>
      <xdr:col>15</xdr:col>
      <xdr:colOff>50800</xdr:colOff>
      <xdr:row>57</xdr:row>
      <xdr:rowOff>19959</xdr:rowOff>
    </xdr:to>
    <xdr:cxnSp macro="">
      <xdr:nvCxnSpPr>
        <xdr:cNvPr id="123" name="直線コネクタ 122"/>
        <xdr:cNvCxnSpPr/>
      </xdr:nvCxnSpPr>
      <xdr:spPr>
        <a:xfrm flipV="1">
          <a:off x="2019300" y="9753313"/>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134396</xdr:rowOff>
    </xdr:from>
    <xdr:to>
      <xdr:col>10</xdr:col>
      <xdr:colOff>114300</xdr:colOff>
      <xdr:row>57</xdr:row>
      <xdr:rowOff>19959</xdr:rowOff>
    </xdr:to>
    <xdr:cxnSp macro="">
      <xdr:nvCxnSpPr>
        <xdr:cNvPr id="126" name="直線コネクタ 125"/>
        <xdr:cNvCxnSpPr/>
      </xdr:nvCxnSpPr>
      <xdr:spPr>
        <a:xfrm>
          <a:off x="1130300" y="9735596"/>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152117</xdr:rowOff>
    </xdr:from>
    <xdr:ext cx="534377" cy="259045"/>
    <xdr:sp macro="" textlink="">
      <xdr:nvSpPr>
        <xdr:cNvPr id="130" name="テキスト ボックス 129"/>
        <xdr:cNvSpPr txBox="1"/>
      </xdr:nvSpPr>
      <xdr:spPr>
        <a:xfrm>
          <a:off x="863111" y="92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171036</xdr:rowOff>
    </xdr:from>
    <xdr:to>
      <xdr:col>24</xdr:col>
      <xdr:colOff>114300</xdr:colOff>
      <xdr:row>56</xdr:row>
      <xdr:rowOff>101186</xdr:rowOff>
    </xdr:to>
    <xdr:sp macro="" textlink="">
      <xdr:nvSpPr>
        <xdr:cNvPr id="136" name="楕円 135"/>
        <xdr:cNvSpPr/>
      </xdr:nvSpPr>
      <xdr:spPr>
        <a:xfrm>
          <a:off x="4584700" y="96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149463</xdr:rowOff>
    </xdr:from>
    <xdr:ext cx="534377" cy="259045"/>
    <xdr:sp macro="" textlink="">
      <xdr:nvSpPr>
        <xdr:cNvPr id="137" name="総務費該当値テキスト"/>
        <xdr:cNvSpPr txBox="1"/>
      </xdr:nvSpPr>
      <xdr:spPr>
        <a:xfrm>
          <a:off x="4686300" y="95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89837</xdr:rowOff>
    </xdr:from>
    <xdr:to>
      <xdr:col>20</xdr:col>
      <xdr:colOff>38100</xdr:colOff>
      <xdr:row>56</xdr:row>
      <xdr:rowOff>19987</xdr:rowOff>
    </xdr:to>
    <xdr:sp macro="" textlink="">
      <xdr:nvSpPr>
        <xdr:cNvPr id="138" name="楕円 137"/>
        <xdr:cNvSpPr/>
      </xdr:nvSpPr>
      <xdr:spPr>
        <a:xfrm>
          <a:off x="3746500" y="95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36514</xdr:rowOff>
    </xdr:from>
    <xdr:ext cx="534377" cy="259045"/>
    <xdr:sp macro="" textlink="">
      <xdr:nvSpPr>
        <xdr:cNvPr id="139" name="テキスト ボックス 138"/>
        <xdr:cNvSpPr txBox="1"/>
      </xdr:nvSpPr>
      <xdr:spPr>
        <a:xfrm>
          <a:off x="3530111" y="929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101313</xdr:rowOff>
    </xdr:from>
    <xdr:to>
      <xdr:col>15</xdr:col>
      <xdr:colOff>101600</xdr:colOff>
      <xdr:row>57</xdr:row>
      <xdr:rowOff>31463</xdr:rowOff>
    </xdr:to>
    <xdr:sp macro="" textlink="">
      <xdr:nvSpPr>
        <xdr:cNvPr id="140" name="楕円 139"/>
        <xdr:cNvSpPr/>
      </xdr:nvSpPr>
      <xdr:spPr>
        <a:xfrm>
          <a:off x="2857500" y="97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22590</xdr:rowOff>
    </xdr:from>
    <xdr:ext cx="534377" cy="259045"/>
    <xdr:sp macro="" textlink="">
      <xdr:nvSpPr>
        <xdr:cNvPr id="141" name="テキスト ボックス 140"/>
        <xdr:cNvSpPr txBox="1"/>
      </xdr:nvSpPr>
      <xdr:spPr>
        <a:xfrm>
          <a:off x="2641111" y="97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140609</xdr:rowOff>
    </xdr:from>
    <xdr:to>
      <xdr:col>10</xdr:col>
      <xdr:colOff>165100</xdr:colOff>
      <xdr:row>57</xdr:row>
      <xdr:rowOff>70759</xdr:rowOff>
    </xdr:to>
    <xdr:sp macro="" textlink="">
      <xdr:nvSpPr>
        <xdr:cNvPr id="142" name="楕円 141"/>
        <xdr:cNvSpPr/>
      </xdr:nvSpPr>
      <xdr:spPr>
        <a:xfrm>
          <a:off x="1968500" y="97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61886</xdr:rowOff>
    </xdr:from>
    <xdr:ext cx="534377" cy="259045"/>
    <xdr:sp macro="" textlink="">
      <xdr:nvSpPr>
        <xdr:cNvPr id="143" name="テキスト ボックス 142"/>
        <xdr:cNvSpPr txBox="1"/>
      </xdr:nvSpPr>
      <xdr:spPr>
        <a:xfrm>
          <a:off x="1752111" y="98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83596</xdr:rowOff>
    </xdr:from>
    <xdr:to>
      <xdr:col>6</xdr:col>
      <xdr:colOff>38100</xdr:colOff>
      <xdr:row>57</xdr:row>
      <xdr:rowOff>13746</xdr:rowOff>
    </xdr:to>
    <xdr:sp macro="" textlink="">
      <xdr:nvSpPr>
        <xdr:cNvPr id="144" name="楕円 143"/>
        <xdr:cNvSpPr/>
      </xdr:nvSpPr>
      <xdr:spPr>
        <a:xfrm>
          <a:off x="1079500" y="96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4873</xdr:rowOff>
    </xdr:from>
    <xdr:ext cx="534377" cy="259045"/>
    <xdr:sp macro="" textlink="">
      <xdr:nvSpPr>
        <xdr:cNvPr id="145" name="テキスト ボックス 144"/>
        <xdr:cNvSpPr txBox="1"/>
      </xdr:nvSpPr>
      <xdr:spPr>
        <a:xfrm>
          <a:off x="863111" y="97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56362</xdr:rowOff>
    </xdr:from>
    <xdr:to>
      <xdr:col>24</xdr:col>
      <xdr:colOff>63500</xdr:colOff>
      <xdr:row>74</xdr:row>
      <xdr:rowOff>71857</xdr:rowOff>
    </xdr:to>
    <xdr:cxnSp macro="">
      <xdr:nvCxnSpPr>
        <xdr:cNvPr id="175" name="直線コネクタ 174"/>
        <xdr:cNvCxnSpPr/>
      </xdr:nvCxnSpPr>
      <xdr:spPr>
        <a:xfrm flipV="1">
          <a:off x="3797300" y="12743662"/>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6"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71857</xdr:rowOff>
    </xdr:from>
    <xdr:to>
      <xdr:col>19</xdr:col>
      <xdr:colOff>177800</xdr:colOff>
      <xdr:row>74</xdr:row>
      <xdr:rowOff>109169</xdr:rowOff>
    </xdr:to>
    <xdr:cxnSp macro="">
      <xdr:nvCxnSpPr>
        <xdr:cNvPr id="178" name="直線コネクタ 177"/>
        <xdr:cNvCxnSpPr/>
      </xdr:nvCxnSpPr>
      <xdr:spPr>
        <a:xfrm flipV="1">
          <a:off x="2908300" y="12759157"/>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0" name="テキスト ボックス 179"/>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109169</xdr:rowOff>
    </xdr:from>
    <xdr:to>
      <xdr:col>15</xdr:col>
      <xdr:colOff>50800</xdr:colOff>
      <xdr:row>74</xdr:row>
      <xdr:rowOff>156655</xdr:rowOff>
    </xdr:to>
    <xdr:cxnSp macro="">
      <xdr:nvCxnSpPr>
        <xdr:cNvPr id="181" name="直線コネクタ 180"/>
        <xdr:cNvCxnSpPr/>
      </xdr:nvCxnSpPr>
      <xdr:spPr>
        <a:xfrm flipV="1">
          <a:off x="2019300" y="12796469"/>
          <a:ext cx="889000" cy="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3" name="テキスト ボックス 182"/>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156655</xdr:rowOff>
    </xdr:from>
    <xdr:to>
      <xdr:col>10</xdr:col>
      <xdr:colOff>114300</xdr:colOff>
      <xdr:row>75</xdr:row>
      <xdr:rowOff>44844</xdr:rowOff>
    </xdr:to>
    <xdr:cxnSp macro="">
      <xdr:nvCxnSpPr>
        <xdr:cNvPr id="184" name="直線コネクタ 183"/>
        <xdr:cNvCxnSpPr/>
      </xdr:nvCxnSpPr>
      <xdr:spPr>
        <a:xfrm flipV="1">
          <a:off x="1130300" y="12843955"/>
          <a:ext cx="889000" cy="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6" name="テキスト ボックス 185"/>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2082</xdr:rowOff>
    </xdr:from>
    <xdr:to>
      <xdr:col>6</xdr:col>
      <xdr:colOff>38100</xdr:colOff>
      <xdr:row>76</xdr:row>
      <xdr:rowOff>103682</xdr:rowOff>
    </xdr:to>
    <xdr:sp macro="" textlink="">
      <xdr:nvSpPr>
        <xdr:cNvPr id="187" name="フローチャート: 判断 186"/>
        <xdr:cNvSpPr/>
      </xdr:nvSpPr>
      <xdr:spPr>
        <a:xfrm>
          <a:off x="1079500" y="1303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94809</xdr:rowOff>
    </xdr:from>
    <xdr:ext cx="599010" cy="259045"/>
    <xdr:sp macro="" textlink="">
      <xdr:nvSpPr>
        <xdr:cNvPr id="188" name="テキスト ボックス 187"/>
        <xdr:cNvSpPr txBox="1"/>
      </xdr:nvSpPr>
      <xdr:spPr>
        <a:xfrm>
          <a:off x="830795" y="1312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5562</xdr:rowOff>
    </xdr:from>
    <xdr:to>
      <xdr:col>24</xdr:col>
      <xdr:colOff>114300</xdr:colOff>
      <xdr:row>74</xdr:row>
      <xdr:rowOff>107162</xdr:rowOff>
    </xdr:to>
    <xdr:sp macro="" textlink="">
      <xdr:nvSpPr>
        <xdr:cNvPr id="194" name="楕円 193"/>
        <xdr:cNvSpPr/>
      </xdr:nvSpPr>
      <xdr:spPr>
        <a:xfrm>
          <a:off x="4584700" y="12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28439</xdr:rowOff>
    </xdr:from>
    <xdr:ext cx="599010" cy="259045"/>
    <xdr:sp macro="" textlink="">
      <xdr:nvSpPr>
        <xdr:cNvPr id="195" name="民生費該当値テキスト"/>
        <xdr:cNvSpPr txBox="1"/>
      </xdr:nvSpPr>
      <xdr:spPr>
        <a:xfrm>
          <a:off x="4686300" y="125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21057</xdr:rowOff>
    </xdr:from>
    <xdr:to>
      <xdr:col>20</xdr:col>
      <xdr:colOff>38100</xdr:colOff>
      <xdr:row>74</xdr:row>
      <xdr:rowOff>122657</xdr:rowOff>
    </xdr:to>
    <xdr:sp macro="" textlink="">
      <xdr:nvSpPr>
        <xdr:cNvPr id="196" name="楕円 195"/>
        <xdr:cNvSpPr/>
      </xdr:nvSpPr>
      <xdr:spPr>
        <a:xfrm>
          <a:off x="3746500" y="12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139184</xdr:rowOff>
    </xdr:from>
    <xdr:ext cx="599010" cy="259045"/>
    <xdr:sp macro="" textlink="">
      <xdr:nvSpPr>
        <xdr:cNvPr id="197" name="テキスト ボックス 196"/>
        <xdr:cNvSpPr txBox="1"/>
      </xdr:nvSpPr>
      <xdr:spPr>
        <a:xfrm>
          <a:off x="3497795" y="124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58369</xdr:rowOff>
    </xdr:from>
    <xdr:to>
      <xdr:col>15</xdr:col>
      <xdr:colOff>101600</xdr:colOff>
      <xdr:row>74</xdr:row>
      <xdr:rowOff>159969</xdr:rowOff>
    </xdr:to>
    <xdr:sp macro="" textlink="">
      <xdr:nvSpPr>
        <xdr:cNvPr id="198" name="楕円 197"/>
        <xdr:cNvSpPr/>
      </xdr:nvSpPr>
      <xdr:spPr>
        <a:xfrm>
          <a:off x="2857500" y="12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5046</xdr:rowOff>
    </xdr:from>
    <xdr:ext cx="599010" cy="259045"/>
    <xdr:sp macro="" textlink="">
      <xdr:nvSpPr>
        <xdr:cNvPr id="199" name="テキスト ボックス 198"/>
        <xdr:cNvSpPr txBox="1"/>
      </xdr:nvSpPr>
      <xdr:spPr>
        <a:xfrm>
          <a:off x="2608795" y="12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105855</xdr:rowOff>
    </xdr:from>
    <xdr:to>
      <xdr:col>10</xdr:col>
      <xdr:colOff>165100</xdr:colOff>
      <xdr:row>75</xdr:row>
      <xdr:rowOff>36005</xdr:rowOff>
    </xdr:to>
    <xdr:sp macro="" textlink="">
      <xdr:nvSpPr>
        <xdr:cNvPr id="200" name="楕円 199"/>
        <xdr:cNvSpPr/>
      </xdr:nvSpPr>
      <xdr:spPr>
        <a:xfrm>
          <a:off x="1968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52532</xdr:rowOff>
    </xdr:from>
    <xdr:ext cx="599010" cy="259045"/>
    <xdr:sp macro="" textlink="">
      <xdr:nvSpPr>
        <xdr:cNvPr id="201" name="テキスト ボックス 200"/>
        <xdr:cNvSpPr txBox="1"/>
      </xdr:nvSpPr>
      <xdr:spPr>
        <a:xfrm>
          <a:off x="1719795" y="125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165494</xdr:rowOff>
    </xdr:from>
    <xdr:to>
      <xdr:col>6</xdr:col>
      <xdr:colOff>38100</xdr:colOff>
      <xdr:row>75</xdr:row>
      <xdr:rowOff>95644</xdr:rowOff>
    </xdr:to>
    <xdr:sp macro="" textlink="">
      <xdr:nvSpPr>
        <xdr:cNvPr id="202" name="楕円 201"/>
        <xdr:cNvSpPr/>
      </xdr:nvSpPr>
      <xdr:spPr>
        <a:xfrm>
          <a:off x="1079500" y="128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112171</xdr:rowOff>
    </xdr:from>
    <xdr:ext cx="599010" cy="259045"/>
    <xdr:sp macro="" textlink="">
      <xdr:nvSpPr>
        <xdr:cNvPr id="203" name="テキスト ボックス 202"/>
        <xdr:cNvSpPr txBox="1"/>
      </xdr:nvSpPr>
      <xdr:spPr>
        <a:xfrm>
          <a:off x="830795" y="1262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23533</xdr:rowOff>
    </xdr:from>
    <xdr:to>
      <xdr:col>24</xdr:col>
      <xdr:colOff>63500</xdr:colOff>
      <xdr:row>96</xdr:row>
      <xdr:rowOff>27839</xdr:rowOff>
    </xdr:to>
    <xdr:cxnSp macro="">
      <xdr:nvCxnSpPr>
        <xdr:cNvPr id="233" name="直線コネクタ 232"/>
        <xdr:cNvCxnSpPr/>
      </xdr:nvCxnSpPr>
      <xdr:spPr>
        <a:xfrm flipV="1">
          <a:off x="3797300" y="16482733"/>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157226</xdr:rowOff>
    </xdr:from>
    <xdr:to>
      <xdr:col>19</xdr:col>
      <xdr:colOff>177800</xdr:colOff>
      <xdr:row>96</xdr:row>
      <xdr:rowOff>27839</xdr:rowOff>
    </xdr:to>
    <xdr:cxnSp macro="">
      <xdr:nvCxnSpPr>
        <xdr:cNvPr id="236" name="直線コネクタ 235"/>
        <xdr:cNvCxnSpPr/>
      </xdr:nvCxnSpPr>
      <xdr:spPr>
        <a:xfrm>
          <a:off x="2908300" y="1644497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38" name="テキスト ボックス 237"/>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137109</xdr:rowOff>
    </xdr:from>
    <xdr:to>
      <xdr:col>15</xdr:col>
      <xdr:colOff>50800</xdr:colOff>
      <xdr:row>95</xdr:row>
      <xdr:rowOff>157226</xdr:rowOff>
    </xdr:to>
    <xdr:cxnSp macro="">
      <xdr:nvCxnSpPr>
        <xdr:cNvPr id="239" name="直線コネクタ 238"/>
        <xdr:cNvCxnSpPr/>
      </xdr:nvCxnSpPr>
      <xdr:spPr>
        <a:xfrm>
          <a:off x="2019300" y="1642485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109944</xdr:rowOff>
    </xdr:from>
    <xdr:to>
      <xdr:col>10</xdr:col>
      <xdr:colOff>114300</xdr:colOff>
      <xdr:row>95</xdr:row>
      <xdr:rowOff>137109</xdr:rowOff>
    </xdr:to>
    <xdr:cxnSp macro="">
      <xdr:nvCxnSpPr>
        <xdr:cNvPr id="242" name="直線コネクタ 241"/>
        <xdr:cNvCxnSpPr/>
      </xdr:nvCxnSpPr>
      <xdr:spPr>
        <a:xfrm>
          <a:off x="1130300" y="16397694"/>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141973</xdr:rowOff>
    </xdr:from>
    <xdr:to>
      <xdr:col>6</xdr:col>
      <xdr:colOff>38100</xdr:colOff>
      <xdr:row>95</xdr:row>
      <xdr:rowOff>72123</xdr:rowOff>
    </xdr:to>
    <xdr:sp macro="" textlink="">
      <xdr:nvSpPr>
        <xdr:cNvPr id="245" name="フローチャート: 判断 244"/>
        <xdr:cNvSpPr/>
      </xdr:nvSpPr>
      <xdr:spPr>
        <a:xfrm>
          <a:off x="1079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88650</xdr:rowOff>
    </xdr:from>
    <xdr:ext cx="534377" cy="259045"/>
    <xdr:sp macro="" textlink="">
      <xdr:nvSpPr>
        <xdr:cNvPr id="246" name="テキスト ボックス 245"/>
        <xdr:cNvSpPr txBox="1"/>
      </xdr:nvSpPr>
      <xdr:spPr>
        <a:xfrm>
          <a:off x="863111" y="160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144183</xdr:rowOff>
    </xdr:from>
    <xdr:to>
      <xdr:col>24</xdr:col>
      <xdr:colOff>114300</xdr:colOff>
      <xdr:row>96</xdr:row>
      <xdr:rowOff>74333</xdr:rowOff>
    </xdr:to>
    <xdr:sp macro="" textlink="">
      <xdr:nvSpPr>
        <xdr:cNvPr id="252" name="楕円 251"/>
        <xdr:cNvSpPr/>
      </xdr:nvSpPr>
      <xdr:spPr>
        <a:xfrm>
          <a:off x="4584700" y="16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122610</xdr:rowOff>
    </xdr:from>
    <xdr:ext cx="534377" cy="259045"/>
    <xdr:sp macro="" textlink="">
      <xdr:nvSpPr>
        <xdr:cNvPr id="253" name="衛生費該当値テキスト"/>
        <xdr:cNvSpPr txBox="1"/>
      </xdr:nvSpPr>
      <xdr:spPr>
        <a:xfrm>
          <a:off x="4686300" y="164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148489</xdr:rowOff>
    </xdr:from>
    <xdr:to>
      <xdr:col>20</xdr:col>
      <xdr:colOff>38100</xdr:colOff>
      <xdr:row>96</xdr:row>
      <xdr:rowOff>78639</xdr:rowOff>
    </xdr:to>
    <xdr:sp macro="" textlink="">
      <xdr:nvSpPr>
        <xdr:cNvPr id="254" name="楕円 253"/>
        <xdr:cNvSpPr/>
      </xdr:nvSpPr>
      <xdr:spPr>
        <a:xfrm>
          <a:off x="3746500" y="164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69766</xdr:rowOff>
    </xdr:from>
    <xdr:ext cx="534377" cy="259045"/>
    <xdr:sp macro="" textlink="">
      <xdr:nvSpPr>
        <xdr:cNvPr id="255" name="テキスト ボックス 254"/>
        <xdr:cNvSpPr txBox="1"/>
      </xdr:nvSpPr>
      <xdr:spPr>
        <a:xfrm>
          <a:off x="3530111" y="165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106426</xdr:rowOff>
    </xdr:from>
    <xdr:to>
      <xdr:col>15</xdr:col>
      <xdr:colOff>101600</xdr:colOff>
      <xdr:row>96</xdr:row>
      <xdr:rowOff>36576</xdr:rowOff>
    </xdr:to>
    <xdr:sp macro="" textlink="">
      <xdr:nvSpPr>
        <xdr:cNvPr id="256" name="楕円 255"/>
        <xdr:cNvSpPr/>
      </xdr:nvSpPr>
      <xdr:spPr>
        <a:xfrm>
          <a:off x="2857500" y="163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27703</xdr:rowOff>
    </xdr:from>
    <xdr:ext cx="534377" cy="259045"/>
    <xdr:sp macro="" textlink="">
      <xdr:nvSpPr>
        <xdr:cNvPr id="257" name="テキスト ボックス 256"/>
        <xdr:cNvSpPr txBox="1"/>
      </xdr:nvSpPr>
      <xdr:spPr>
        <a:xfrm>
          <a:off x="2641111" y="16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86309</xdr:rowOff>
    </xdr:from>
    <xdr:to>
      <xdr:col>10</xdr:col>
      <xdr:colOff>165100</xdr:colOff>
      <xdr:row>96</xdr:row>
      <xdr:rowOff>16459</xdr:rowOff>
    </xdr:to>
    <xdr:sp macro="" textlink="">
      <xdr:nvSpPr>
        <xdr:cNvPr id="258" name="楕円 257"/>
        <xdr:cNvSpPr/>
      </xdr:nvSpPr>
      <xdr:spPr>
        <a:xfrm>
          <a:off x="19685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7586</xdr:rowOff>
    </xdr:from>
    <xdr:ext cx="534377" cy="259045"/>
    <xdr:sp macro="" textlink="">
      <xdr:nvSpPr>
        <xdr:cNvPr id="259" name="テキスト ボックス 258"/>
        <xdr:cNvSpPr txBox="1"/>
      </xdr:nvSpPr>
      <xdr:spPr>
        <a:xfrm>
          <a:off x="1752111" y="1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59144</xdr:rowOff>
    </xdr:from>
    <xdr:to>
      <xdr:col>6</xdr:col>
      <xdr:colOff>38100</xdr:colOff>
      <xdr:row>95</xdr:row>
      <xdr:rowOff>160744</xdr:rowOff>
    </xdr:to>
    <xdr:sp macro="" textlink="">
      <xdr:nvSpPr>
        <xdr:cNvPr id="260" name="楕円 259"/>
        <xdr:cNvSpPr/>
      </xdr:nvSpPr>
      <xdr:spPr>
        <a:xfrm>
          <a:off x="1079500" y="163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151871</xdr:rowOff>
    </xdr:from>
    <xdr:ext cx="534377" cy="259045"/>
    <xdr:sp macro="" textlink="">
      <xdr:nvSpPr>
        <xdr:cNvPr id="261" name="テキスト ボックス 260"/>
        <xdr:cNvSpPr txBox="1"/>
      </xdr:nvSpPr>
      <xdr:spPr>
        <a:xfrm>
          <a:off x="863111" y="164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71120</xdr:rowOff>
    </xdr:from>
    <xdr:to>
      <xdr:col>55</xdr:col>
      <xdr:colOff>0</xdr:colOff>
      <xdr:row>36</xdr:row>
      <xdr:rowOff>78435</xdr:rowOff>
    </xdr:to>
    <xdr:cxnSp macro="">
      <xdr:nvCxnSpPr>
        <xdr:cNvPr id="288" name="直線コネクタ 287"/>
        <xdr:cNvCxnSpPr/>
      </xdr:nvCxnSpPr>
      <xdr:spPr>
        <a:xfrm>
          <a:off x="9639300" y="624332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89"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36</xdr:row>
      <xdr:rowOff>71120</xdr:rowOff>
    </xdr:to>
    <xdr:cxnSp macro="">
      <xdr:nvCxnSpPr>
        <xdr:cNvPr id="291" name="直線コネクタ 290"/>
        <xdr:cNvCxnSpPr/>
      </xdr:nvCxnSpPr>
      <xdr:spPr>
        <a:xfrm>
          <a:off x="8750300" y="6243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3" name="テキスト ボックス 292"/>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67691</xdr:rowOff>
    </xdr:from>
    <xdr:to>
      <xdr:col>45</xdr:col>
      <xdr:colOff>177800</xdr:colOff>
      <xdr:row>36</xdr:row>
      <xdr:rowOff>71120</xdr:rowOff>
    </xdr:to>
    <xdr:cxnSp macro="">
      <xdr:nvCxnSpPr>
        <xdr:cNvPr id="294" name="直線コネクタ 293"/>
        <xdr:cNvCxnSpPr/>
      </xdr:nvCxnSpPr>
      <xdr:spPr>
        <a:xfrm>
          <a:off x="7861300" y="623989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6" name="テキスト ボックス 295"/>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67691</xdr:rowOff>
    </xdr:from>
    <xdr:to>
      <xdr:col>41</xdr:col>
      <xdr:colOff>50800</xdr:colOff>
      <xdr:row>36</xdr:row>
      <xdr:rowOff>70663</xdr:rowOff>
    </xdr:to>
    <xdr:cxnSp macro="">
      <xdr:nvCxnSpPr>
        <xdr:cNvPr id="297" name="直線コネクタ 296"/>
        <xdr:cNvCxnSpPr/>
      </xdr:nvCxnSpPr>
      <xdr:spPr>
        <a:xfrm flipV="1">
          <a:off x="6972300" y="62398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299" name="テキスト ボックス 298"/>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41351</xdr:rowOff>
    </xdr:from>
    <xdr:to>
      <xdr:col>36</xdr:col>
      <xdr:colOff>165100</xdr:colOff>
      <xdr:row>37</xdr:row>
      <xdr:rowOff>142951</xdr:rowOff>
    </xdr:to>
    <xdr:sp macro="" textlink="">
      <xdr:nvSpPr>
        <xdr:cNvPr id="300" name="フローチャート: 判断 299"/>
        <xdr:cNvSpPr/>
      </xdr:nvSpPr>
      <xdr:spPr>
        <a:xfrm>
          <a:off x="6921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134078</xdr:rowOff>
    </xdr:from>
    <xdr:ext cx="378565" cy="259045"/>
    <xdr:sp macro="" textlink="">
      <xdr:nvSpPr>
        <xdr:cNvPr id="301" name="テキスト ボックス 300"/>
        <xdr:cNvSpPr txBox="1"/>
      </xdr:nvSpPr>
      <xdr:spPr>
        <a:xfrm>
          <a:off x="6783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27635</xdr:rowOff>
    </xdr:from>
    <xdr:to>
      <xdr:col>55</xdr:col>
      <xdr:colOff>50800</xdr:colOff>
      <xdr:row>36</xdr:row>
      <xdr:rowOff>129235</xdr:rowOff>
    </xdr:to>
    <xdr:sp macro="" textlink="">
      <xdr:nvSpPr>
        <xdr:cNvPr id="307" name="楕円 306"/>
        <xdr:cNvSpPr/>
      </xdr:nvSpPr>
      <xdr:spPr>
        <a:xfrm>
          <a:off x="10426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50512</xdr:rowOff>
    </xdr:from>
    <xdr:ext cx="469744" cy="259045"/>
    <xdr:sp macro="" textlink="">
      <xdr:nvSpPr>
        <xdr:cNvPr id="308" name="労働費該当値テキスト"/>
        <xdr:cNvSpPr txBox="1"/>
      </xdr:nvSpPr>
      <xdr:spPr>
        <a:xfrm>
          <a:off x="10528300" y="60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20320</xdr:rowOff>
    </xdr:from>
    <xdr:to>
      <xdr:col>50</xdr:col>
      <xdr:colOff>165100</xdr:colOff>
      <xdr:row>36</xdr:row>
      <xdr:rowOff>121920</xdr:rowOff>
    </xdr:to>
    <xdr:sp macro="" textlink="">
      <xdr:nvSpPr>
        <xdr:cNvPr id="309" name="楕円 308"/>
        <xdr:cNvSpPr/>
      </xdr:nvSpPr>
      <xdr:spPr>
        <a:xfrm>
          <a:off x="958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138447</xdr:rowOff>
    </xdr:from>
    <xdr:ext cx="469744" cy="259045"/>
    <xdr:sp macro="" textlink="">
      <xdr:nvSpPr>
        <xdr:cNvPr id="310" name="テキスト ボックス 309"/>
        <xdr:cNvSpPr txBox="1"/>
      </xdr:nvSpPr>
      <xdr:spPr>
        <a:xfrm>
          <a:off x="9404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20320</xdr:rowOff>
    </xdr:from>
    <xdr:to>
      <xdr:col>46</xdr:col>
      <xdr:colOff>38100</xdr:colOff>
      <xdr:row>36</xdr:row>
      <xdr:rowOff>121920</xdr:rowOff>
    </xdr:to>
    <xdr:sp macro="" textlink="">
      <xdr:nvSpPr>
        <xdr:cNvPr id="311" name="楕円 310"/>
        <xdr:cNvSpPr/>
      </xdr:nvSpPr>
      <xdr:spPr>
        <a:xfrm>
          <a:off x="869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138447</xdr:rowOff>
    </xdr:from>
    <xdr:ext cx="469744" cy="259045"/>
    <xdr:sp macro="" textlink="">
      <xdr:nvSpPr>
        <xdr:cNvPr id="312" name="テキスト ボックス 311"/>
        <xdr:cNvSpPr txBox="1"/>
      </xdr:nvSpPr>
      <xdr:spPr>
        <a:xfrm>
          <a:off x="8515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xdr:rowOff>
    </xdr:from>
    <xdr:to>
      <xdr:col>41</xdr:col>
      <xdr:colOff>101600</xdr:colOff>
      <xdr:row>36</xdr:row>
      <xdr:rowOff>118491</xdr:rowOff>
    </xdr:to>
    <xdr:sp macro="" textlink="">
      <xdr:nvSpPr>
        <xdr:cNvPr id="313" name="楕円 312"/>
        <xdr:cNvSpPr/>
      </xdr:nvSpPr>
      <xdr:spPr>
        <a:xfrm>
          <a:off x="7810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135018</xdr:rowOff>
    </xdr:from>
    <xdr:ext cx="469744" cy="259045"/>
    <xdr:sp macro="" textlink="">
      <xdr:nvSpPr>
        <xdr:cNvPr id="314" name="テキスト ボックス 313"/>
        <xdr:cNvSpPr txBox="1"/>
      </xdr:nvSpPr>
      <xdr:spPr>
        <a:xfrm>
          <a:off x="7626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19863</xdr:rowOff>
    </xdr:from>
    <xdr:to>
      <xdr:col>36</xdr:col>
      <xdr:colOff>165100</xdr:colOff>
      <xdr:row>36</xdr:row>
      <xdr:rowOff>121463</xdr:rowOff>
    </xdr:to>
    <xdr:sp macro="" textlink="">
      <xdr:nvSpPr>
        <xdr:cNvPr id="315" name="楕円 314"/>
        <xdr:cNvSpPr/>
      </xdr:nvSpPr>
      <xdr:spPr>
        <a:xfrm>
          <a:off x="6921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137990</xdr:rowOff>
    </xdr:from>
    <xdr:ext cx="469744" cy="259045"/>
    <xdr:sp macro="" textlink="">
      <xdr:nvSpPr>
        <xdr:cNvPr id="316" name="テキスト ボックス 315"/>
        <xdr:cNvSpPr txBox="1"/>
      </xdr:nvSpPr>
      <xdr:spPr>
        <a:xfrm>
          <a:off x="6737428"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168275</xdr:rowOff>
    </xdr:from>
    <xdr:to>
      <xdr:col>55</xdr:col>
      <xdr:colOff>0</xdr:colOff>
      <xdr:row>58</xdr:row>
      <xdr:rowOff>170409</xdr:rowOff>
    </xdr:to>
    <xdr:cxnSp macro="">
      <xdr:nvCxnSpPr>
        <xdr:cNvPr id="345" name="直線コネクタ 344"/>
        <xdr:cNvCxnSpPr/>
      </xdr:nvCxnSpPr>
      <xdr:spPr>
        <a:xfrm>
          <a:off x="9639300" y="10112375"/>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168275</xdr:rowOff>
    </xdr:from>
    <xdr:to>
      <xdr:col>50</xdr:col>
      <xdr:colOff>114300</xdr:colOff>
      <xdr:row>59</xdr:row>
      <xdr:rowOff>19304</xdr:rowOff>
    </xdr:to>
    <xdr:cxnSp macro="">
      <xdr:nvCxnSpPr>
        <xdr:cNvPr id="348" name="直線コネクタ 347"/>
        <xdr:cNvCxnSpPr/>
      </xdr:nvCxnSpPr>
      <xdr:spPr>
        <a:xfrm flipV="1">
          <a:off x="8750300" y="101123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14732</xdr:rowOff>
    </xdr:from>
    <xdr:to>
      <xdr:col>45</xdr:col>
      <xdr:colOff>177800</xdr:colOff>
      <xdr:row>59</xdr:row>
      <xdr:rowOff>19304</xdr:rowOff>
    </xdr:to>
    <xdr:cxnSp macro="">
      <xdr:nvCxnSpPr>
        <xdr:cNvPr id="351" name="直線コネクタ 350"/>
        <xdr:cNvCxnSpPr/>
      </xdr:nvCxnSpPr>
      <xdr:spPr>
        <a:xfrm>
          <a:off x="7861300" y="10130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8636</xdr:rowOff>
    </xdr:from>
    <xdr:to>
      <xdr:col>41</xdr:col>
      <xdr:colOff>50800</xdr:colOff>
      <xdr:row>59</xdr:row>
      <xdr:rowOff>14732</xdr:rowOff>
    </xdr:to>
    <xdr:cxnSp macro="">
      <xdr:nvCxnSpPr>
        <xdr:cNvPr id="354" name="直線コネクタ 353"/>
        <xdr:cNvCxnSpPr/>
      </xdr:nvCxnSpPr>
      <xdr:spPr>
        <a:xfrm>
          <a:off x="6972300" y="101241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43561</xdr:rowOff>
    </xdr:from>
    <xdr:to>
      <xdr:col>36</xdr:col>
      <xdr:colOff>165100</xdr:colOff>
      <xdr:row>56</xdr:row>
      <xdr:rowOff>145161</xdr:rowOff>
    </xdr:to>
    <xdr:sp macro="" textlink="">
      <xdr:nvSpPr>
        <xdr:cNvPr id="357" name="フローチャート: 判断 356"/>
        <xdr:cNvSpPr/>
      </xdr:nvSpPr>
      <xdr:spPr>
        <a:xfrm>
          <a:off x="6921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161688</xdr:rowOff>
    </xdr:from>
    <xdr:ext cx="469744" cy="259045"/>
    <xdr:sp macro="" textlink="">
      <xdr:nvSpPr>
        <xdr:cNvPr id="358" name="テキスト ボックス 357"/>
        <xdr:cNvSpPr txBox="1"/>
      </xdr:nvSpPr>
      <xdr:spPr>
        <a:xfrm>
          <a:off x="6737428"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119609</xdr:rowOff>
    </xdr:from>
    <xdr:to>
      <xdr:col>55</xdr:col>
      <xdr:colOff>50800</xdr:colOff>
      <xdr:row>59</xdr:row>
      <xdr:rowOff>49759</xdr:rowOff>
    </xdr:to>
    <xdr:sp macro="" textlink="">
      <xdr:nvSpPr>
        <xdr:cNvPr id="364" name="楕円 363"/>
        <xdr:cNvSpPr/>
      </xdr:nvSpPr>
      <xdr:spPr>
        <a:xfrm>
          <a:off x="104267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34536</xdr:rowOff>
    </xdr:from>
    <xdr:ext cx="378565" cy="259045"/>
    <xdr:sp macro="" textlink="">
      <xdr:nvSpPr>
        <xdr:cNvPr id="365" name="農林水産業費該当値テキスト"/>
        <xdr:cNvSpPr txBox="1"/>
      </xdr:nvSpPr>
      <xdr:spPr>
        <a:xfrm>
          <a:off x="10528300" y="9978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117475</xdr:rowOff>
    </xdr:from>
    <xdr:to>
      <xdr:col>50</xdr:col>
      <xdr:colOff>165100</xdr:colOff>
      <xdr:row>59</xdr:row>
      <xdr:rowOff>47625</xdr:rowOff>
    </xdr:to>
    <xdr:sp macro="" textlink="">
      <xdr:nvSpPr>
        <xdr:cNvPr id="366" name="楕円 365"/>
        <xdr:cNvSpPr/>
      </xdr:nvSpPr>
      <xdr:spPr>
        <a:xfrm>
          <a:off x="9588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38752</xdr:rowOff>
    </xdr:from>
    <xdr:ext cx="378565" cy="259045"/>
    <xdr:sp macro="" textlink="">
      <xdr:nvSpPr>
        <xdr:cNvPr id="367" name="テキスト ボックス 366"/>
        <xdr:cNvSpPr txBox="1"/>
      </xdr:nvSpPr>
      <xdr:spPr>
        <a:xfrm>
          <a:off x="9450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139954</xdr:rowOff>
    </xdr:from>
    <xdr:to>
      <xdr:col>46</xdr:col>
      <xdr:colOff>38100</xdr:colOff>
      <xdr:row>59</xdr:row>
      <xdr:rowOff>70104</xdr:rowOff>
    </xdr:to>
    <xdr:sp macro="" textlink="">
      <xdr:nvSpPr>
        <xdr:cNvPr id="368" name="楕円 367"/>
        <xdr:cNvSpPr/>
      </xdr:nvSpPr>
      <xdr:spPr>
        <a:xfrm>
          <a:off x="8699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61231</xdr:rowOff>
    </xdr:from>
    <xdr:ext cx="378565" cy="259045"/>
    <xdr:sp macro="" textlink="">
      <xdr:nvSpPr>
        <xdr:cNvPr id="369" name="テキスト ボックス 368"/>
        <xdr:cNvSpPr txBox="1"/>
      </xdr:nvSpPr>
      <xdr:spPr>
        <a:xfrm>
          <a:off x="8561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135382</xdr:rowOff>
    </xdr:from>
    <xdr:to>
      <xdr:col>41</xdr:col>
      <xdr:colOff>101600</xdr:colOff>
      <xdr:row>59</xdr:row>
      <xdr:rowOff>65532</xdr:rowOff>
    </xdr:to>
    <xdr:sp macro="" textlink="">
      <xdr:nvSpPr>
        <xdr:cNvPr id="370" name="楕円 369"/>
        <xdr:cNvSpPr/>
      </xdr:nvSpPr>
      <xdr:spPr>
        <a:xfrm>
          <a:off x="7810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56659</xdr:rowOff>
    </xdr:from>
    <xdr:ext cx="378565" cy="259045"/>
    <xdr:sp macro="" textlink="">
      <xdr:nvSpPr>
        <xdr:cNvPr id="371" name="テキスト ボックス 370"/>
        <xdr:cNvSpPr txBox="1"/>
      </xdr:nvSpPr>
      <xdr:spPr>
        <a:xfrm>
          <a:off x="7672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129286</xdr:rowOff>
    </xdr:from>
    <xdr:to>
      <xdr:col>36</xdr:col>
      <xdr:colOff>165100</xdr:colOff>
      <xdr:row>59</xdr:row>
      <xdr:rowOff>59436</xdr:rowOff>
    </xdr:to>
    <xdr:sp macro="" textlink="">
      <xdr:nvSpPr>
        <xdr:cNvPr id="372" name="楕円 371"/>
        <xdr:cNvSpPr/>
      </xdr:nvSpPr>
      <xdr:spPr>
        <a:xfrm>
          <a:off x="6921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50563</xdr:rowOff>
    </xdr:from>
    <xdr:ext cx="378565" cy="259045"/>
    <xdr:sp macro="" textlink="">
      <xdr:nvSpPr>
        <xdr:cNvPr id="373" name="テキスト ボックス 372"/>
        <xdr:cNvSpPr txBox="1"/>
      </xdr:nvSpPr>
      <xdr:spPr>
        <a:xfrm>
          <a:off x="6783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6578</xdr:rowOff>
    </xdr:from>
    <xdr:to>
      <xdr:col>55</xdr:col>
      <xdr:colOff>0</xdr:colOff>
      <xdr:row>79</xdr:row>
      <xdr:rowOff>6845</xdr:rowOff>
    </xdr:to>
    <xdr:cxnSp macro="">
      <xdr:nvCxnSpPr>
        <xdr:cNvPr id="402" name="直線コネクタ 401"/>
        <xdr:cNvCxnSpPr/>
      </xdr:nvCxnSpPr>
      <xdr:spPr>
        <a:xfrm flipV="1">
          <a:off x="9639300" y="1355112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2960</xdr:rowOff>
    </xdr:from>
    <xdr:to>
      <xdr:col>50</xdr:col>
      <xdr:colOff>114300</xdr:colOff>
      <xdr:row>79</xdr:row>
      <xdr:rowOff>6845</xdr:rowOff>
    </xdr:to>
    <xdr:cxnSp macro="">
      <xdr:nvCxnSpPr>
        <xdr:cNvPr id="405" name="直線コネクタ 404"/>
        <xdr:cNvCxnSpPr/>
      </xdr:nvCxnSpPr>
      <xdr:spPr>
        <a:xfrm>
          <a:off x="8750300" y="1354751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2960</xdr:rowOff>
    </xdr:from>
    <xdr:to>
      <xdr:col>45</xdr:col>
      <xdr:colOff>177800</xdr:colOff>
      <xdr:row>79</xdr:row>
      <xdr:rowOff>3721</xdr:rowOff>
    </xdr:to>
    <xdr:cxnSp macro="">
      <xdr:nvCxnSpPr>
        <xdr:cNvPr id="408" name="直線コネクタ 407"/>
        <xdr:cNvCxnSpPr/>
      </xdr:nvCxnSpPr>
      <xdr:spPr>
        <a:xfrm flipV="1">
          <a:off x="7861300" y="135475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149301</xdr:rowOff>
    </xdr:from>
    <xdr:to>
      <xdr:col>41</xdr:col>
      <xdr:colOff>50800</xdr:colOff>
      <xdr:row>79</xdr:row>
      <xdr:rowOff>3721</xdr:rowOff>
    </xdr:to>
    <xdr:cxnSp macro="">
      <xdr:nvCxnSpPr>
        <xdr:cNvPr id="411" name="直線コネクタ 410"/>
        <xdr:cNvCxnSpPr/>
      </xdr:nvCxnSpPr>
      <xdr:spPr>
        <a:xfrm>
          <a:off x="6972300" y="1352240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131914</xdr:rowOff>
    </xdr:from>
    <xdr:to>
      <xdr:col>36</xdr:col>
      <xdr:colOff>165100</xdr:colOff>
      <xdr:row>77</xdr:row>
      <xdr:rowOff>62064</xdr:rowOff>
    </xdr:to>
    <xdr:sp macro="" textlink="">
      <xdr:nvSpPr>
        <xdr:cNvPr id="414" name="フローチャート: 判断 413"/>
        <xdr:cNvSpPr/>
      </xdr:nvSpPr>
      <xdr:spPr>
        <a:xfrm>
          <a:off x="6921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78592</xdr:rowOff>
    </xdr:from>
    <xdr:ext cx="469744" cy="259045"/>
    <xdr:sp macro="" textlink="">
      <xdr:nvSpPr>
        <xdr:cNvPr id="415" name="テキスト ボックス 414"/>
        <xdr:cNvSpPr txBox="1"/>
      </xdr:nvSpPr>
      <xdr:spPr>
        <a:xfrm>
          <a:off x="6737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127228</xdr:rowOff>
    </xdr:from>
    <xdr:to>
      <xdr:col>55</xdr:col>
      <xdr:colOff>50800</xdr:colOff>
      <xdr:row>79</xdr:row>
      <xdr:rowOff>57378</xdr:rowOff>
    </xdr:to>
    <xdr:sp macro="" textlink="">
      <xdr:nvSpPr>
        <xdr:cNvPr id="421" name="楕円 420"/>
        <xdr:cNvSpPr/>
      </xdr:nvSpPr>
      <xdr:spPr>
        <a:xfrm>
          <a:off x="10426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42155</xdr:rowOff>
    </xdr:from>
    <xdr:ext cx="378565" cy="259045"/>
    <xdr:sp macro="" textlink="">
      <xdr:nvSpPr>
        <xdr:cNvPr id="422" name="商工費該当値テキスト"/>
        <xdr:cNvSpPr txBox="1"/>
      </xdr:nvSpPr>
      <xdr:spPr>
        <a:xfrm>
          <a:off x="10528300" y="1341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127495</xdr:rowOff>
    </xdr:from>
    <xdr:to>
      <xdr:col>50</xdr:col>
      <xdr:colOff>165100</xdr:colOff>
      <xdr:row>79</xdr:row>
      <xdr:rowOff>57645</xdr:rowOff>
    </xdr:to>
    <xdr:sp macro="" textlink="">
      <xdr:nvSpPr>
        <xdr:cNvPr id="423" name="楕円 422"/>
        <xdr:cNvSpPr/>
      </xdr:nvSpPr>
      <xdr:spPr>
        <a:xfrm>
          <a:off x="9588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48772</xdr:rowOff>
    </xdr:from>
    <xdr:ext cx="378565" cy="259045"/>
    <xdr:sp macro="" textlink="">
      <xdr:nvSpPr>
        <xdr:cNvPr id="424" name="テキスト ボックス 423"/>
        <xdr:cNvSpPr txBox="1"/>
      </xdr:nvSpPr>
      <xdr:spPr>
        <a:xfrm>
          <a:off x="9450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123610</xdr:rowOff>
    </xdr:from>
    <xdr:to>
      <xdr:col>46</xdr:col>
      <xdr:colOff>38100</xdr:colOff>
      <xdr:row>79</xdr:row>
      <xdr:rowOff>53760</xdr:rowOff>
    </xdr:to>
    <xdr:sp macro="" textlink="">
      <xdr:nvSpPr>
        <xdr:cNvPr id="425" name="楕円 424"/>
        <xdr:cNvSpPr/>
      </xdr:nvSpPr>
      <xdr:spPr>
        <a:xfrm>
          <a:off x="8699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44887</xdr:rowOff>
    </xdr:from>
    <xdr:ext cx="469744" cy="259045"/>
    <xdr:sp macro="" textlink="">
      <xdr:nvSpPr>
        <xdr:cNvPr id="426" name="テキスト ボックス 425"/>
        <xdr:cNvSpPr txBox="1"/>
      </xdr:nvSpPr>
      <xdr:spPr>
        <a:xfrm>
          <a:off x="8515428" y="13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124371</xdr:rowOff>
    </xdr:from>
    <xdr:to>
      <xdr:col>41</xdr:col>
      <xdr:colOff>101600</xdr:colOff>
      <xdr:row>79</xdr:row>
      <xdr:rowOff>54521</xdr:rowOff>
    </xdr:to>
    <xdr:sp macro="" textlink="">
      <xdr:nvSpPr>
        <xdr:cNvPr id="427" name="楕円 426"/>
        <xdr:cNvSpPr/>
      </xdr:nvSpPr>
      <xdr:spPr>
        <a:xfrm>
          <a:off x="7810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45648</xdr:rowOff>
    </xdr:from>
    <xdr:ext cx="469744" cy="259045"/>
    <xdr:sp macro="" textlink="">
      <xdr:nvSpPr>
        <xdr:cNvPr id="428" name="テキスト ボックス 427"/>
        <xdr:cNvSpPr txBox="1"/>
      </xdr:nvSpPr>
      <xdr:spPr>
        <a:xfrm>
          <a:off x="7626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98501</xdr:rowOff>
    </xdr:from>
    <xdr:to>
      <xdr:col>36</xdr:col>
      <xdr:colOff>165100</xdr:colOff>
      <xdr:row>79</xdr:row>
      <xdr:rowOff>28651</xdr:rowOff>
    </xdr:to>
    <xdr:sp macro="" textlink="">
      <xdr:nvSpPr>
        <xdr:cNvPr id="429" name="楕円 428"/>
        <xdr:cNvSpPr/>
      </xdr:nvSpPr>
      <xdr:spPr>
        <a:xfrm>
          <a:off x="6921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19778</xdr:rowOff>
    </xdr:from>
    <xdr:ext cx="469744" cy="259045"/>
    <xdr:sp macro="" textlink="">
      <xdr:nvSpPr>
        <xdr:cNvPr id="430" name="テキスト ボックス 429"/>
        <xdr:cNvSpPr txBox="1"/>
      </xdr:nvSpPr>
      <xdr:spPr>
        <a:xfrm>
          <a:off x="6737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134246</xdr:rowOff>
    </xdr:from>
    <xdr:to>
      <xdr:col>55</xdr:col>
      <xdr:colOff>0</xdr:colOff>
      <xdr:row>98</xdr:row>
      <xdr:rowOff>138460</xdr:rowOff>
    </xdr:to>
    <xdr:cxnSp macro="">
      <xdr:nvCxnSpPr>
        <xdr:cNvPr id="462" name="直線コネクタ 461"/>
        <xdr:cNvCxnSpPr/>
      </xdr:nvCxnSpPr>
      <xdr:spPr>
        <a:xfrm>
          <a:off x="9639300" y="16936346"/>
          <a:ext cx="8382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68605</xdr:rowOff>
    </xdr:from>
    <xdr:to>
      <xdr:col>50</xdr:col>
      <xdr:colOff>114300</xdr:colOff>
      <xdr:row>98</xdr:row>
      <xdr:rowOff>134246</xdr:rowOff>
    </xdr:to>
    <xdr:cxnSp macro="">
      <xdr:nvCxnSpPr>
        <xdr:cNvPr id="465" name="直線コネクタ 464"/>
        <xdr:cNvCxnSpPr/>
      </xdr:nvCxnSpPr>
      <xdr:spPr>
        <a:xfrm>
          <a:off x="8750300" y="166992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141202</xdr:rowOff>
    </xdr:from>
    <xdr:to>
      <xdr:col>45</xdr:col>
      <xdr:colOff>177800</xdr:colOff>
      <xdr:row>97</xdr:row>
      <xdr:rowOff>68605</xdr:rowOff>
    </xdr:to>
    <xdr:cxnSp macro="">
      <xdr:nvCxnSpPr>
        <xdr:cNvPr id="468" name="直線コネクタ 467"/>
        <xdr:cNvCxnSpPr/>
      </xdr:nvCxnSpPr>
      <xdr:spPr>
        <a:xfrm>
          <a:off x="7861300" y="16600402"/>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15636</xdr:rowOff>
    </xdr:from>
    <xdr:to>
      <xdr:col>41</xdr:col>
      <xdr:colOff>50800</xdr:colOff>
      <xdr:row>96</xdr:row>
      <xdr:rowOff>141202</xdr:rowOff>
    </xdr:to>
    <xdr:cxnSp macro="">
      <xdr:nvCxnSpPr>
        <xdr:cNvPr id="471" name="直線コネクタ 470"/>
        <xdr:cNvCxnSpPr/>
      </xdr:nvCxnSpPr>
      <xdr:spPr>
        <a:xfrm>
          <a:off x="6972300" y="1647483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163782</xdr:rowOff>
    </xdr:from>
    <xdr:to>
      <xdr:col>36</xdr:col>
      <xdr:colOff>165100</xdr:colOff>
      <xdr:row>94</xdr:row>
      <xdr:rowOff>93932</xdr:rowOff>
    </xdr:to>
    <xdr:sp macro="" textlink="">
      <xdr:nvSpPr>
        <xdr:cNvPr id="474" name="フローチャート: 判断 473"/>
        <xdr:cNvSpPr/>
      </xdr:nvSpPr>
      <xdr:spPr>
        <a:xfrm>
          <a:off x="6921500" y="1610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110459</xdr:rowOff>
    </xdr:from>
    <xdr:ext cx="534377" cy="259045"/>
    <xdr:sp macro="" textlink="">
      <xdr:nvSpPr>
        <xdr:cNvPr id="475" name="テキスト ボックス 474"/>
        <xdr:cNvSpPr txBox="1"/>
      </xdr:nvSpPr>
      <xdr:spPr>
        <a:xfrm>
          <a:off x="6705111" y="15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87660</xdr:rowOff>
    </xdr:from>
    <xdr:to>
      <xdr:col>55</xdr:col>
      <xdr:colOff>50800</xdr:colOff>
      <xdr:row>99</xdr:row>
      <xdr:rowOff>17810</xdr:rowOff>
    </xdr:to>
    <xdr:sp macro="" textlink="">
      <xdr:nvSpPr>
        <xdr:cNvPr id="481" name="楕円 480"/>
        <xdr:cNvSpPr/>
      </xdr:nvSpPr>
      <xdr:spPr>
        <a:xfrm>
          <a:off x="10426700" y="1688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2587</xdr:rowOff>
    </xdr:from>
    <xdr:ext cx="534377" cy="259045"/>
    <xdr:sp macro="" textlink="">
      <xdr:nvSpPr>
        <xdr:cNvPr id="482" name="土木費該当値テキスト"/>
        <xdr:cNvSpPr txBox="1"/>
      </xdr:nvSpPr>
      <xdr:spPr>
        <a:xfrm>
          <a:off x="10528300" y="168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83446</xdr:rowOff>
    </xdr:from>
    <xdr:to>
      <xdr:col>50</xdr:col>
      <xdr:colOff>165100</xdr:colOff>
      <xdr:row>99</xdr:row>
      <xdr:rowOff>13596</xdr:rowOff>
    </xdr:to>
    <xdr:sp macro="" textlink="">
      <xdr:nvSpPr>
        <xdr:cNvPr id="483" name="楕円 482"/>
        <xdr:cNvSpPr/>
      </xdr:nvSpPr>
      <xdr:spPr>
        <a:xfrm>
          <a:off x="9588500" y="168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4723</xdr:rowOff>
    </xdr:from>
    <xdr:ext cx="534377" cy="259045"/>
    <xdr:sp macro="" textlink="">
      <xdr:nvSpPr>
        <xdr:cNvPr id="484" name="テキスト ボックス 483"/>
        <xdr:cNvSpPr txBox="1"/>
      </xdr:nvSpPr>
      <xdr:spPr>
        <a:xfrm>
          <a:off x="9372111" y="169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17805</xdr:rowOff>
    </xdr:from>
    <xdr:to>
      <xdr:col>46</xdr:col>
      <xdr:colOff>38100</xdr:colOff>
      <xdr:row>97</xdr:row>
      <xdr:rowOff>119405</xdr:rowOff>
    </xdr:to>
    <xdr:sp macro="" textlink="">
      <xdr:nvSpPr>
        <xdr:cNvPr id="485" name="楕円 484"/>
        <xdr:cNvSpPr/>
      </xdr:nvSpPr>
      <xdr:spPr>
        <a:xfrm>
          <a:off x="8699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110532</xdr:rowOff>
    </xdr:from>
    <xdr:ext cx="534377" cy="259045"/>
    <xdr:sp macro="" textlink="">
      <xdr:nvSpPr>
        <xdr:cNvPr id="486" name="テキスト ボックス 485"/>
        <xdr:cNvSpPr txBox="1"/>
      </xdr:nvSpPr>
      <xdr:spPr>
        <a:xfrm>
          <a:off x="8483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90402</xdr:rowOff>
    </xdr:from>
    <xdr:to>
      <xdr:col>41</xdr:col>
      <xdr:colOff>101600</xdr:colOff>
      <xdr:row>97</xdr:row>
      <xdr:rowOff>20552</xdr:rowOff>
    </xdr:to>
    <xdr:sp macro="" textlink="">
      <xdr:nvSpPr>
        <xdr:cNvPr id="487" name="楕円 486"/>
        <xdr:cNvSpPr/>
      </xdr:nvSpPr>
      <xdr:spPr>
        <a:xfrm>
          <a:off x="7810500" y="165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11679</xdr:rowOff>
    </xdr:from>
    <xdr:ext cx="534377" cy="259045"/>
    <xdr:sp macro="" textlink="">
      <xdr:nvSpPr>
        <xdr:cNvPr id="488" name="テキスト ボックス 487"/>
        <xdr:cNvSpPr txBox="1"/>
      </xdr:nvSpPr>
      <xdr:spPr>
        <a:xfrm>
          <a:off x="7594111" y="166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136286</xdr:rowOff>
    </xdr:from>
    <xdr:to>
      <xdr:col>36</xdr:col>
      <xdr:colOff>165100</xdr:colOff>
      <xdr:row>96</xdr:row>
      <xdr:rowOff>66436</xdr:rowOff>
    </xdr:to>
    <xdr:sp macro="" textlink="">
      <xdr:nvSpPr>
        <xdr:cNvPr id="489" name="楕円 488"/>
        <xdr:cNvSpPr/>
      </xdr:nvSpPr>
      <xdr:spPr>
        <a:xfrm>
          <a:off x="6921500" y="16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57563</xdr:rowOff>
    </xdr:from>
    <xdr:ext cx="534377" cy="259045"/>
    <xdr:sp macro="" textlink="">
      <xdr:nvSpPr>
        <xdr:cNvPr id="490" name="テキスト ボックス 489"/>
        <xdr:cNvSpPr txBox="1"/>
      </xdr:nvSpPr>
      <xdr:spPr>
        <a:xfrm>
          <a:off x="6705111" y="165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79883</xdr:rowOff>
    </xdr:from>
    <xdr:to>
      <xdr:col>85</xdr:col>
      <xdr:colOff>127000</xdr:colOff>
      <xdr:row>37</xdr:row>
      <xdr:rowOff>88392</xdr:rowOff>
    </xdr:to>
    <xdr:cxnSp macro="">
      <xdr:nvCxnSpPr>
        <xdr:cNvPr id="520" name="直線コネクタ 519"/>
        <xdr:cNvCxnSpPr/>
      </xdr:nvCxnSpPr>
      <xdr:spPr>
        <a:xfrm>
          <a:off x="15481300" y="6423533"/>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xdr:rowOff>
    </xdr:from>
    <xdr:to>
      <xdr:col>81</xdr:col>
      <xdr:colOff>50800</xdr:colOff>
      <xdr:row>37</xdr:row>
      <xdr:rowOff>79883</xdr:rowOff>
    </xdr:to>
    <xdr:cxnSp macro="">
      <xdr:nvCxnSpPr>
        <xdr:cNvPr id="523" name="直線コネクタ 522"/>
        <xdr:cNvCxnSpPr/>
      </xdr:nvCxnSpPr>
      <xdr:spPr>
        <a:xfrm>
          <a:off x="14592300" y="6355461"/>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11811</xdr:rowOff>
    </xdr:from>
    <xdr:to>
      <xdr:col>76</xdr:col>
      <xdr:colOff>114300</xdr:colOff>
      <xdr:row>37</xdr:row>
      <xdr:rowOff>45847</xdr:rowOff>
    </xdr:to>
    <xdr:cxnSp macro="">
      <xdr:nvCxnSpPr>
        <xdr:cNvPr id="526" name="直線コネクタ 525"/>
        <xdr:cNvCxnSpPr/>
      </xdr:nvCxnSpPr>
      <xdr:spPr>
        <a:xfrm flipV="1">
          <a:off x="13703300" y="635546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159639</xdr:rowOff>
    </xdr:from>
    <xdr:to>
      <xdr:col>71</xdr:col>
      <xdr:colOff>177800</xdr:colOff>
      <xdr:row>37</xdr:row>
      <xdr:rowOff>45847</xdr:rowOff>
    </xdr:to>
    <xdr:cxnSp macro="">
      <xdr:nvCxnSpPr>
        <xdr:cNvPr id="529" name="直線コネクタ 528"/>
        <xdr:cNvCxnSpPr/>
      </xdr:nvCxnSpPr>
      <xdr:spPr>
        <a:xfrm>
          <a:off x="12814300" y="6331839"/>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75438</xdr:rowOff>
    </xdr:from>
    <xdr:to>
      <xdr:col>67</xdr:col>
      <xdr:colOff>101600</xdr:colOff>
      <xdr:row>36</xdr:row>
      <xdr:rowOff>5588</xdr:rowOff>
    </xdr:to>
    <xdr:sp macro="" textlink="">
      <xdr:nvSpPr>
        <xdr:cNvPr id="532" name="フローチャート: 判断 531"/>
        <xdr:cNvSpPr/>
      </xdr:nvSpPr>
      <xdr:spPr>
        <a:xfrm>
          <a:off x="12763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22115</xdr:rowOff>
    </xdr:from>
    <xdr:ext cx="534377" cy="259045"/>
    <xdr:sp macro="" textlink="">
      <xdr:nvSpPr>
        <xdr:cNvPr id="533" name="テキスト ボックス 532"/>
        <xdr:cNvSpPr txBox="1"/>
      </xdr:nvSpPr>
      <xdr:spPr>
        <a:xfrm>
          <a:off x="12547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37592</xdr:rowOff>
    </xdr:from>
    <xdr:to>
      <xdr:col>85</xdr:col>
      <xdr:colOff>177800</xdr:colOff>
      <xdr:row>37</xdr:row>
      <xdr:rowOff>139192</xdr:rowOff>
    </xdr:to>
    <xdr:sp macro="" textlink="">
      <xdr:nvSpPr>
        <xdr:cNvPr id="539" name="楕円 538"/>
        <xdr:cNvSpPr/>
      </xdr:nvSpPr>
      <xdr:spPr>
        <a:xfrm>
          <a:off x="162687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16019</xdr:rowOff>
    </xdr:from>
    <xdr:ext cx="534377" cy="259045"/>
    <xdr:sp macro="" textlink="">
      <xdr:nvSpPr>
        <xdr:cNvPr id="540" name="消防費該当値テキスト"/>
        <xdr:cNvSpPr txBox="1"/>
      </xdr:nvSpPr>
      <xdr:spPr>
        <a:xfrm>
          <a:off x="16370300" y="63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29083</xdr:rowOff>
    </xdr:from>
    <xdr:to>
      <xdr:col>81</xdr:col>
      <xdr:colOff>101600</xdr:colOff>
      <xdr:row>37</xdr:row>
      <xdr:rowOff>130683</xdr:rowOff>
    </xdr:to>
    <xdr:sp macro="" textlink="">
      <xdr:nvSpPr>
        <xdr:cNvPr id="541" name="楕円 540"/>
        <xdr:cNvSpPr/>
      </xdr:nvSpPr>
      <xdr:spPr>
        <a:xfrm>
          <a:off x="1543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121810</xdr:rowOff>
    </xdr:from>
    <xdr:ext cx="534377" cy="259045"/>
    <xdr:sp macro="" textlink="">
      <xdr:nvSpPr>
        <xdr:cNvPr id="542" name="テキスト ボックス 541"/>
        <xdr:cNvSpPr txBox="1"/>
      </xdr:nvSpPr>
      <xdr:spPr>
        <a:xfrm>
          <a:off x="15214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132461</xdr:rowOff>
    </xdr:from>
    <xdr:to>
      <xdr:col>76</xdr:col>
      <xdr:colOff>165100</xdr:colOff>
      <xdr:row>37</xdr:row>
      <xdr:rowOff>62611</xdr:rowOff>
    </xdr:to>
    <xdr:sp macro="" textlink="">
      <xdr:nvSpPr>
        <xdr:cNvPr id="543" name="楕円 542"/>
        <xdr:cNvSpPr/>
      </xdr:nvSpPr>
      <xdr:spPr>
        <a:xfrm>
          <a:off x="145415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53738</xdr:rowOff>
    </xdr:from>
    <xdr:ext cx="534377" cy="259045"/>
    <xdr:sp macro="" textlink="">
      <xdr:nvSpPr>
        <xdr:cNvPr id="544" name="テキスト ボックス 543"/>
        <xdr:cNvSpPr txBox="1"/>
      </xdr:nvSpPr>
      <xdr:spPr>
        <a:xfrm>
          <a:off x="14325111" y="63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166497</xdr:rowOff>
    </xdr:from>
    <xdr:to>
      <xdr:col>72</xdr:col>
      <xdr:colOff>38100</xdr:colOff>
      <xdr:row>37</xdr:row>
      <xdr:rowOff>96647</xdr:rowOff>
    </xdr:to>
    <xdr:sp macro="" textlink="">
      <xdr:nvSpPr>
        <xdr:cNvPr id="545" name="楕円 544"/>
        <xdr:cNvSpPr/>
      </xdr:nvSpPr>
      <xdr:spPr>
        <a:xfrm>
          <a:off x="13652500" y="63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87774</xdr:rowOff>
    </xdr:from>
    <xdr:ext cx="534377" cy="259045"/>
    <xdr:sp macro="" textlink="">
      <xdr:nvSpPr>
        <xdr:cNvPr id="546" name="テキスト ボックス 545"/>
        <xdr:cNvSpPr txBox="1"/>
      </xdr:nvSpPr>
      <xdr:spPr>
        <a:xfrm>
          <a:off x="13436111" y="64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108839</xdr:rowOff>
    </xdr:from>
    <xdr:to>
      <xdr:col>67</xdr:col>
      <xdr:colOff>101600</xdr:colOff>
      <xdr:row>37</xdr:row>
      <xdr:rowOff>38989</xdr:rowOff>
    </xdr:to>
    <xdr:sp macro="" textlink="">
      <xdr:nvSpPr>
        <xdr:cNvPr id="547" name="楕円 546"/>
        <xdr:cNvSpPr/>
      </xdr:nvSpPr>
      <xdr:spPr>
        <a:xfrm>
          <a:off x="12763500" y="62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30116</xdr:rowOff>
    </xdr:from>
    <xdr:ext cx="534377" cy="259045"/>
    <xdr:sp macro="" textlink="">
      <xdr:nvSpPr>
        <xdr:cNvPr id="548" name="テキスト ボックス 547"/>
        <xdr:cNvSpPr txBox="1"/>
      </xdr:nvSpPr>
      <xdr:spPr>
        <a:xfrm>
          <a:off x="12547111" y="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26406</xdr:rowOff>
    </xdr:from>
    <xdr:to>
      <xdr:col>85</xdr:col>
      <xdr:colOff>127000</xdr:colOff>
      <xdr:row>56</xdr:row>
      <xdr:rowOff>82984</xdr:rowOff>
    </xdr:to>
    <xdr:cxnSp macro="">
      <xdr:nvCxnSpPr>
        <xdr:cNvPr id="576" name="直線コネクタ 575"/>
        <xdr:cNvCxnSpPr/>
      </xdr:nvCxnSpPr>
      <xdr:spPr>
        <a:xfrm>
          <a:off x="15481300" y="9284706"/>
          <a:ext cx="8382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26406</xdr:rowOff>
    </xdr:from>
    <xdr:to>
      <xdr:col>81</xdr:col>
      <xdr:colOff>50800</xdr:colOff>
      <xdr:row>56</xdr:row>
      <xdr:rowOff>68422</xdr:rowOff>
    </xdr:to>
    <xdr:cxnSp macro="">
      <xdr:nvCxnSpPr>
        <xdr:cNvPr id="579" name="直線コネクタ 578"/>
        <xdr:cNvCxnSpPr/>
      </xdr:nvCxnSpPr>
      <xdr:spPr>
        <a:xfrm flipV="1">
          <a:off x="14592300" y="9284706"/>
          <a:ext cx="889000" cy="38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68422</xdr:rowOff>
    </xdr:from>
    <xdr:to>
      <xdr:col>76</xdr:col>
      <xdr:colOff>114300</xdr:colOff>
      <xdr:row>57</xdr:row>
      <xdr:rowOff>14839</xdr:rowOff>
    </xdr:to>
    <xdr:cxnSp macro="">
      <xdr:nvCxnSpPr>
        <xdr:cNvPr id="582" name="直線コネクタ 581"/>
        <xdr:cNvCxnSpPr/>
      </xdr:nvCxnSpPr>
      <xdr:spPr>
        <a:xfrm flipV="1">
          <a:off x="13703300" y="9669622"/>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121092</xdr:rowOff>
    </xdr:from>
    <xdr:to>
      <xdr:col>71</xdr:col>
      <xdr:colOff>177800</xdr:colOff>
      <xdr:row>57</xdr:row>
      <xdr:rowOff>14839</xdr:rowOff>
    </xdr:to>
    <xdr:cxnSp macro="">
      <xdr:nvCxnSpPr>
        <xdr:cNvPr id="585" name="直線コネクタ 584"/>
        <xdr:cNvCxnSpPr/>
      </xdr:nvCxnSpPr>
      <xdr:spPr>
        <a:xfrm>
          <a:off x="12814300" y="9207942"/>
          <a:ext cx="889000" cy="57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87871</xdr:rowOff>
    </xdr:from>
    <xdr:to>
      <xdr:col>67</xdr:col>
      <xdr:colOff>101600</xdr:colOff>
      <xdr:row>56</xdr:row>
      <xdr:rowOff>18021</xdr:rowOff>
    </xdr:to>
    <xdr:sp macro="" textlink="">
      <xdr:nvSpPr>
        <xdr:cNvPr id="588" name="フローチャート: 判断 587"/>
        <xdr:cNvSpPr/>
      </xdr:nvSpPr>
      <xdr:spPr>
        <a:xfrm>
          <a:off x="12763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9148</xdr:rowOff>
    </xdr:from>
    <xdr:ext cx="534377" cy="259045"/>
    <xdr:sp macro="" textlink="">
      <xdr:nvSpPr>
        <xdr:cNvPr id="589" name="テキスト ボックス 588"/>
        <xdr:cNvSpPr txBox="1"/>
      </xdr:nvSpPr>
      <xdr:spPr>
        <a:xfrm>
          <a:off x="12547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32184</xdr:rowOff>
    </xdr:from>
    <xdr:to>
      <xdr:col>85</xdr:col>
      <xdr:colOff>177800</xdr:colOff>
      <xdr:row>56</xdr:row>
      <xdr:rowOff>133784</xdr:rowOff>
    </xdr:to>
    <xdr:sp macro="" textlink="">
      <xdr:nvSpPr>
        <xdr:cNvPr id="595" name="楕円 594"/>
        <xdr:cNvSpPr/>
      </xdr:nvSpPr>
      <xdr:spPr>
        <a:xfrm>
          <a:off x="16268700" y="96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10611</xdr:rowOff>
    </xdr:from>
    <xdr:ext cx="534377" cy="259045"/>
    <xdr:sp macro="" textlink="">
      <xdr:nvSpPr>
        <xdr:cNvPr id="596" name="教育費該当値テキスト"/>
        <xdr:cNvSpPr txBox="1"/>
      </xdr:nvSpPr>
      <xdr:spPr>
        <a:xfrm>
          <a:off x="16370300" y="96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147056</xdr:rowOff>
    </xdr:from>
    <xdr:to>
      <xdr:col>81</xdr:col>
      <xdr:colOff>101600</xdr:colOff>
      <xdr:row>54</xdr:row>
      <xdr:rowOff>77206</xdr:rowOff>
    </xdr:to>
    <xdr:sp macro="" textlink="">
      <xdr:nvSpPr>
        <xdr:cNvPr id="597" name="楕円 596"/>
        <xdr:cNvSpPr/>
      </xdr:nvSpPr>
      <xdr:spPr>
        <a:xfrm>
          <a:off x="15430500" y="92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93733</xdr:rowOff>
    </xdr:from>
    <xdr:ext cx="534377" cy="259045"/>
    <xdr:sp macro="" textlink="">
      <xdr:nvSpPr>
        <xdr:cNvPr id="598" name="テキスト ボックス 597"/>
        <xdr:cNvSpPr txBox="1"/>
      </xdr:nvSpPr>
      <xdr:spPr>
        <a:xfrm>
          <a:off x="15214111" y="9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17622</xdr:rowOff>
    </xdr:from>
    <xdr:to>
      <xdr:col>76</xdr:col>
      <xdr:colOff>165100</xdr:colOff>
      <xdr:row>56</xdr:row>
      <xdr:rowOff>119222</xdr:rowOff>
    </xdr:to>
    <xdr:sp macro="" textlink="">
      <xdr:nvSpPr>
        <xdr:cNvPr id="599" name="楕円 598"/>
        <xdr:cNvSpPr/>
      </xdr:nvSpPr>
      <xdr:spPr>
        <a:xfrm>
          <a:off x="14541500" y="96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110349</xdr:rowOff>
    </xdr:from>
    <xdr:ext cx="534377" cy="259045"/>
    <xdr:sp macro="" textlink="">
      <xdr:nvSpPr>
        <xdr:cNvPr id="600" name="テキスト ボックス 599"/>
        <xdr:cNvSpPr txBox="1"/>
      </xdr:nvSpPr>
      <xdr:spPr>
        <a:xfrm>
          <a:off x="14325111" y="97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135489</xdr:rowOff>
    </xdr:from>
    <xdr:to>
      <xdr:col>72</xdr:col>
      <xdr:colOff>38100</xdr:colOff>
      <xdr:row>57</xdr:row>
      <xdr:rowOff>65639</xdr:rowOff>
    </xdr:to>
    <xdr:sp macro="" textlink="">
      <xdr:nvSpPr>
        <xdr:cNvPr id="601" name="楕円 600"/>
        <xdr:cNvSpPr/>
      </xdr:nvSpPr>
      <xdr:spPr>
        <a:xfrm>
          <a:off x="13652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56766</xdr:rowOff>
    </xdr:from>
    <xdr:ext cx="534377" cy="259045"/>
    <xdr:sp macro="" textlink="">
      <xdr:nvSpPr>
        <xdr:cNvPr id="602" name="テキスト ボックス 601"/>
        <xdr:cNvSpPr txBox="1"/>
      </xdr:nvSpPr>
      <xdr:spPr>
        <a:xfrm>
          <a:off x="13436111" y="98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70292</xdr:rowOff>
    </xdr:from>
    <xdr:to>
      <xdr:col>67</xdr:col>
      <xdr:colOff>101600</xdr:colOff>
      <xdr:row>54</xdr:row>
      <xdr:rowOff>442</xdr:rowOff>
    </xdr:to>
    <xdr:sp macro="" textlink="">
      <xdr:nvSpPr>
        <xdr:cNvPr id="603" name="楕円 602"/>
        <xdr:cNvSpPr/>
      </xdr:nvSpPr>
      <xdr:spPr>
        <a:xfrm>
          <a:off x="12763500" y="91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16969</xdr:rowOff>
    </xdr:from>
    <xdr:ext cx="534377" cy="259045"/>
    <xdr:sp macro="" textlink="">
      <xdr:nvSpPr>
        <xdr:cNvPr id="604" name="テキスト ボックス 603"/>
        <xdr:cNvSpPr txBox="1"/>
      </xdr:nvSpPr>
      <xdr:spPr>
        <a:xfrm>
          <a:off x="12547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171359</xdr:rowOff>
    </xdr:from>
    <xdr:to>
      <xdr:col>67</xdr:col>
      <xdr:colOff>101600</xdr:colOff>
      <xdr:row>79</xdr:row>
      <xdr:rowOff>101509</xdr:rowOff>
    </xdr:to>
    <xdr:sp macro="" textlink="">
      <xdr:nvSpPr>
        <xdr:cNvPr id="647" name="フローチャート: 判断 646"/>
        <xdr:cNvSpPr/>
      </xdr:nvSpPr>
      <xdr:spPr>
        <a:xfrm>
          <a:off x="12763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118036</xdr:rowOff>
    </xdr:from>
    <xdr:ext cx="378565" cy="259045"/>
    <xdr:sp macro="" textlink="">
      <xdr:nvSpPr>
        <xdr:cNvPr id="648" name="テキスト ボックス 647"/>
        <xdr:cNvSpPr txBox="1"/>
      </xdr:nvSpPr>
      <xdr:spPr>
        <a:xfrm>
          <a:off x="12625017" y="1331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100678</xdr:rowOff>
    </xdr:from>
    <xdr:to>
      <xdr:col>85</xdr:col>
      <xdr:colOff>127000</xdr:colOff>
      <xdr:row>97</xdr:row>
      <xdr:rowOff>148386</xdr:rowOff>
    </xdr:to>
    <xdr:cxnSp macro="">
      <xdr:nvCxnSpPr>
        <xdr:cNvPr id="691" name="直線コネクタ 690"/>
        <xdr:cNvCxnSpPr/>
      </xdr:nvCxnSpPr>
      <xdr:spPr>
        <a:xfrm>
          <a:off x="15481300" y="16731328"/>
          <a:ext cx="8382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91168</xdr:rowOff>
    </xdr:from>
    <xdr:to>
      <xdr:col>81</xdr:col>
      <xdr:colOff>50800</xdr:colOff>
      <xdr:row>97</xdr:row>
      <xdr:rowOff>100678</xdr:rowOff>
    </xdr:to>
    <xdr:cxnSp macro="">
      <xdr:nvCxnSpPr>
        <xdr:cNvPr id="694" name="直線コネクタ 693"/>
        <xdr:cNvCxnSpPr/>
      </xdr:nvCxnSpPr>
      <xdr:spPr>
        <a:xfrm>
          <a:off x="14592300" y="1672181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6" name="テキスト ボックス 695"/>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91168</xdr:rowOff>
    </xdr:to>
    <xdr:cxnSp macro="">
      <xdr:nvCxnSpPr>
        <xdr:cNvPr id="697" name="直線コネクタ 696"/>
        <xdr:cNvCxnSpPr/>
      </xdr:nvCxnSpPr>
      <xdr:spPr>
        <a:xfrm>
          <a:off x="13703300" y="16658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699" name="テキスト ボックス 698"/>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27595</xdr:rowOff>
    </xdr:from>
    <xdr:to>
      <xdr:col>71</xdr:col>
      <xdr:colOff>177800</xdr:colOff>
      <xdr:row>97</xdr:row>
      <xdr:rowOff>36556</xdr:rowOff>
    </xdr:to>
    <xdr:cxnSp macro="">
      <xdr:nvCxnSpPr>
        <xdr:cNvPr id="700" name="直線コネクタ 699"/>
        <xdr:cNvCxnSpPr/>
      </xdr:nvCxnSpPr>
      <xdr:spPr>
        <a:xfrm flipV="1">
          <a:off x="12814300" y="16658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2" name="テキスト ボックス 701"/>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3" name="フローチャート: 判断 702"/>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91239</xdr:rowOff>
    </xdr:from>
    <xdr:ext cx="534377" cy="259045"/>
    <xdr:sp macro="" textlink="">
      <xdr:nvSpPr>
        <xdr:cNvPr id="704" name="テキスト ボックス 703"/>
        <xdr:cNvSpPr txBox="1"/>
      </xdr:nvSpPr>
      <xdr:spPr>
        <a:xfrm>
          <a:off x="12547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97586</xdr:rowOff>
    </xdr:from>
    <xdr:to>
      <xdr:col>85</xdr:col>
      <xdr:colOff>177800</xdr:colOff>
      <xdr:row>98</xdr:row>
      <xdr:rowOff>27736</xdr:rowOff>
    </xdr:to>
    <xdr:sp macro="" textlink="">
      <xdr:nvSpPr>
        <xdr:cNvPr id="710" name="楕円 709"/>
        <xdr:cNvSpPr/>
      </xdr:nvSpPr>
      <xdr:spPr>
        <a:xfrm>
          <a:off x="162687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76013</xdr:rowOff>
    </xdr:from>
    <xdr:ext cx="534377" cy="259045"/>
    <xdr:sp macro="" textlink="">
      <xdr:nvSpPr>
        <xdr:cNvPr id="711" name="公債費該当値テキスト"/>
        <xdr:cNvSpPr txBox="1"/>
      </xdr:nvSpPr>
      <xdr:spPr>
        <a:xfrm>
          <a:off x="16370300"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49878</xdr:rowOff>
    </xdr:from>
    <xdr:to>
      <xdr:col>81</xdr:col>
      <xdr:colOff>101600</xdr:colOff>
      <xdr:row>97</xdr:row>
      <xdr:rowOff>151478</xdr:rowOff>
    </xdr:to>
    <xdr:sp macro="" textlink="">
      <xdr:nvSpPr>
        <xdr:cNvPr id="712" name="楕円 711"/>
        <xdr:cNvSpPr/>
      </xdr:nvSpPr>
      <xdr:spPr>
        <a:xfrm>
          <a:off x="154305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168005</xdr:rowOff>
    </xdr:from>
    <xdr:ext cx="534377" cy="259045"/>
    <xdr:sp macro="" textlink="">
      <xdr:nvSpPr>
        <xdr:cNvPr id="713" name="テキスト ボックス 712"/>
        <xdr:cNvSpPr txBox="1"/>
      </xdr:nvSpPr>
      <xdr:spPr>
        <a:xfrm>
          <a:off x="15214111" y="164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40368</xdr:rowOff>
    </xdr:from>
    <xdr:to>
      <xdr:col>76</xdr:col>
      <xdr:colOff>165100</xdr:colOff>
      <xdr:row>97</xdr:row>
      <xdr:rowOff>141968</xdr:rowOff>
    </xdr:to>
    <xdr:sp macro="" textlink="">
      <xdr:nvSpPr>
        <xdr:cNvPr id="714" name="楕円 713"/>
        <xdr:cNvSpPr/>
      </xdr:nvSpPr>
      <xdr:spPr>
        <a:xfrm>
          <a:off x="145415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158495</xdr:rowOff>
    </xdr:from>
    <xdr:ext cx="534377" cy="259045"/>
    <xdr:sp macro="" textlink="">
      <xdr:nvSpPr>
        <xdr:cNvPr id="715" name="テキスト ボックス 714"/>
        <xdr:cNvSpPr txBox="1"/>
      </xdr:nvSpPr>
      <xdr:spPr>
        <a:xfrm>
          <a:off x="14325111"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148245</xdr:rowOff>
    </xdr:from>
    <xdr:to>
      <xdr:col>72</xdr:col>
      <xdr:colOff>38100</xdr:colOff>
      <xdr:row>97</xdr:row>
      <xdr:rowOff>78395</xdr:rowOff>
    </xdr:to>
    <xdr:sp macro="" textlink="">
      <xdr:nvSpPr>
        <xdr:cNvPr id="716" name="楕円 715"/>
        <xdr:cNvSpPr/>
      </xdr:nvSpPr>
      <xdr:spPr>
        <a:xfrm>
          <a:off x="13652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94922</xdr:rowOff>
    </xdr:from>
    <xdr:ext cx="534377" cy="259045"/>
    <xdr:sp macro="" textlink="">
      <xdr:nvSpPr>
        <xdr:cNvPr id="717" name="テキスト ボックス 716"/>
        <xdr:cNvSpPr txBox="1"/>
      </xdr:nvSpPr>
      <xdr:spPr>
        <a:xfrm>
          <a:off x="13436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157206</xdr:rowOff>
    </xdr:from>
    <xdr:to>
      <xdr:col>67</xdr:col>
      <xdr:colOff>101600</xdr:colOff>
      <xdr:row>97</xdr:row>
      <xdr:rowOff>87356</xdr:rowOff>
    </xdr:to>
    <xdr:sp macro="" textlink="">
      <xdr:nvSpPr>
        <xdr:cNvPr id="718" name="楕円 717"/>
        <xdr:cNvSpPr/>
      </xdr:nvSpPr>
      <xdr:spPr>
        <a:xfrm>
          <a:off x="12763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103883</xdr:rowOff>
    </xdr:from>
    <xdr:ext cx="534377" cy="259045"/>
    <xdr:sp macro="" textlink="">
      <xdr:nvSpPr>
        <xdr:cNvPr id="719" name="テキスト ボックス 718"/>
        <xdr:cNvSpPr txBox="1"/>
      </xdr:nvSpPr>
      <xdr:spPr>
        <a:xfrm>
          <a:off x="12547111" y="16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11938</xdr:rowOff>
    </xdr:from>
    <xdr:to>
      <xdr:col>98</xdr:col>
      <xdr:colOff>38100</xdr:colOff>
      <xdr:row>38</xdr:row>
      <xdr:rowOff>113538</xdr:rowOff>
    </xdr:to>
    <xdr:sp macro="" textlink="">
      <xdr:nvSpPr>
        <xdr:cNvPr id="760" name="フローチャート: 判断 759"/>
        <xdr:cNvSpPr/>
      </xdr:nvSpPr>
      <xdr:spPr>
        <a:xfrm>
          <a:off x="18605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130065</xdr:rowOff>
    </xdr:from>
    <xdr:ext cx="378565" cy="259045"/>
    <xdr:sp macro="" textlink="">
      <xdr:nvSpPr>
        <xdr:cNvPr id="761" name="テキスト ボックス 760"/>
        <xdr:cNvSpPr txBox="1"/>
      </xdr:nvSpPr>
      <xdr:spPr>
        <a:xfrm>
          <a:off x="18467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345,061</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186,562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のうち、子育て環境の充実のための待機児童対策の推進に伴う児童福祉費、介護の充実などに伴う扶助費や介護保険特別会計や後期高齢者医療特別会計への繰出金の増による社会福祉費の増など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人当たりのコストが引き続き増加している。衛生費については、資源物の戸別収集の開始に伴う、資源物収集運搬委託料の増等により、住民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人当たりのコストが増加した。教育費は、中原小学校の校舎建替事業が開始したものの、（仮称）第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中学校建設に係る経費など減となったことから、住民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財政調整基金は、積立額が減少したものの、取崩額は抑制できたことにより基金残高は微増に転じたことに加え、標準財政規模は前年度比で減となったことにより、財政調整基金残高の標準財政規模比は</a:t>
          </a:r>
          <a:r>
            <a:rPr kumimoji="1" lang="en-US" altLang="ja-JP" sz="1000">
              <a:latin typeface="ＭＳ ゴシック" pitchFamily="49" charset="-128"/>
              <a:ea typeface="ＭＳ ゴシック" pitchFamily="49" charset="-128"/>
            </a:rPr>
            <a:t>7.82</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0.11</a:t>
          </a:r>
          <a:r>
            <a:rPr kumimoji="1" lang="ja-JP" altLang="en-US" sz="1000">
              <a:latin typeface="ＭＳ ゴシック" pitchFamily="49" charset="-128"/>
              <a:ea typeface="ＭＳ ゴシック" pitchFamily="49" charset="-128"/>
            </a:rPr>
            <a:t>ポイントの微増となったが、第４次行財政改革大綱の評価指標の一つとして設定する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％を下回らない範囲を達成できなかった。</a:t>
          </a:r>
        </a:p>
        <a:p>
          <a:r>
            <a:rPr kumimoji="1" lang="ja-JP" altLang="en-US" sz="1000">
              <a:latin typeface="ＭＳ ゴシック" pitchFamily="49" charset="-128"/>
              <a:ea typeface="ＭＳ ゴシック" pitchFamily="49" charset="-128"/>
            </a:rPr>
            <a:t>　令和２年度決算に向けては、予算の執行管理を今まで以上に徹底し、基金残高の早期回復を図るとともに、評価指標の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％を下回らない範囲への回復を目指す。</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3.26</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0.39</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3.65</a:t>
          </a:r>
          <a:r>
            <a:rPr kumimoji="1" lang="ja-JP" altLang="en-US" sz="1000">
              <a:latin typeface="ＭＳ ゴシック" pitchFamily="49" charset="-128"/>
              <a:ea typeface="ＭＳ ゴシック" pitchFamily="49" charset="-128"/>
            </a:rPr>
            <a:t>％となったため、おおむね適正な水準内で推移している。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0.41</a:t>
          </a:r>
          <a:r>
            <a:rPr kumimoji="1" lang="ja-JP" altLang="en-US" sz="1000">
              <a:latin typeface="ＭＳ ゴシック" pitchFamily="49" charset="-128"/>
              <a:ea typeface="ＭＳ ゴシック" pitchFamily="49" charset="-128"/>
            </a:rPr>
            <a:t>％となり、前年度のマイナスからプラスに転じた。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は、合併特例債の償還が進み減少した。また、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下水道事業債の償還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100">
              <a:latin typeface="ＭＳ ゴシック" pitchFamily="49" charset="-128"/>
              <a:ea typeface="ＭＳ ゴシック" pitchFamily="49" charset="-128"/>
            </a:rPr>
            <a:t>一部事務組合が起こした廃棄物処理に係る地方債が進んでいることから減少してきている。</a:t>
          </a:r>
        </a:p>
        <a:p>
          <a:r>
            <a:rPr kumimoji="1" lang="ja-JP" altLang="en-US" sz="1100">
              <a:latin typeface="ＭＳ ゴシック" pitchFamily="49" charset="-128"/>
              <a:ea typeface="ＭＳ ゴシック" pitchFamily="49" charset="-128"/>
            </a:rPr>
            <a:t>　一方で、それ以上に、そこから差し引く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特定財源の額が、都市計画事業費の減と都市計画事業関係の地方債の償還が進んだことで大幅に減少したことに加え、災害復旧費等に係る基準財政需要額も合併特例債の償還が進んだことで大幅に減少したため、前年度比</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9,906</a:t>
          </a:r>
          <a:r>
            <a:rPr kumimoji="1" lang="ja-JP" altLang="en-US" sz="1100">
              <a:latin typeface="ＭＳ ゴシック" pitchFamily="49" charset="-128"/>
              <a:ea typeface="ＭＳ ゴシック" pitchFamily="49" charset="-128"/>
            </a:rPr>
            <a:t>万円増となった。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満期一括償還地方債は利用していない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年度に、（仮称）第１０中学校整備に係る大規模な起債を行ったため増加に転じたが、合併特例債などの償還が進んだことで、令和元年度より再び減少に転じている。</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債務負担行為に基づく支出予定額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は、青嵐中学校テニスコート用地を土地開発公社が先行取得したことに伴い、増となっている。</a:t>
          </a:r>
        </a:p>
        <a:p>
          <a:r>
            <a:rPr kumimoji="1" lang="ja-JP" altLang="en-US" sz="1200">
              <a:latin typeface="ＭＳ ゴシック" pitchFamily="49" charset="-128"/>
              <a:ea typeface="ＭＳ ゴシック" pitchFamily="49" charset="-128"/>
            </a:rPr>
            <a:t>　「公営企業債等繰入見込額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組合等負担等見込額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は、下水道事業や一部事務組合での地方債の償還が進んでいるため減少している。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また、「退職手当負担見込額」も定年退職に伴う新規採用によって減となっている。</a:t>
          </a:r>
        </a:p>
        <a:p>
          <a:r>
            <a:rPr kumimoji="1" lang="ja-JP" altLang="en-US" sz="1200">
              <a:latin typeface="ＭＳ ゴシック" pitchFamily="49" charset="-128"/>
              <a:ea typeface="ＭＳ ゴシック" pitchFamily="49" charset="-128"/>
            </a:rPr>
            <a:t>　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うち、「充当可能特定歳入」は、都市計画事業が大幅減となること、「基準財政需要額算入見込額」は、新規に起債してもに算入されるものが少なく、算入額の大きい地方債の償還が進んでいるため大幅減となったことにより、対前年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7,860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千円・約</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・財政調整基金は、経常経費の見直しなどの予算制度改革により財政運営に努めた結果、財政調整基金の取り崩しを抑制したことから財政調整基金残高が微増した。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・特定目的基金は、庁舎整備基金は、庁舎統合方針に伴い、田無第二庁舎整備に活用したため、減少した。まちづくり整備基金は、既存庁舎の整備などに活用したが、都市計画事業費を上回った分の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すれば、安定した財政運営を行うためにも財政調整基金の回復は、喫緊の課題であり、その回復に向けて鋭意努めるとともに、その他の特定目的基金についても、それぞれの基金の設置の趣旨に則して、確実かつ効率的な運用を行いつつ、優先的に取り組む事業への活用を図るなど、適正な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・職員退職手当基金：職員退職手当の支払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・まちづくり整備基金：既存庁舎の整備事業等の施設整備を進めるため取り崩した一方で、都市計画事業を上回った分の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都市計画税の収入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・庁舎整備基金：不動産の売払収入や決算剰余金から積み立てた一方で、田無第二庁舎整備事業への活用により減少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・地域福祉基金：奨学金基金制度の廃止に伴い、奨学金基金を全額取り崩し、その全額を地域福祉基金に積み立てたことによる増加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・庁舎整備基金：庁舎積立方針の積立目標額約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億円に向けて、決算剰余金と不動産売払収入を原資として積み立てる。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・職員退職手当基金：基金の目的である市職員の退職手当の支払いに当てることを鑑み、今後の積立原資の考え方を整理する必要がある。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・年度間の財源の調整し、本市の財政の効率的執行を図るため、補正予算を合わせ、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万円の取崩しを留保した結果、令和元年度末残高は、標準財政規模の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％を維持できていない。今後、安定した財政運営を行うためにも、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財政調整基金残高の確保が最優先課題と考え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、財政調整基金の回復と財政調整基金の繰入の抑制を図るため、引き続き、予算の執行管理を徹底し、評価指標の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％を下回らない範囲への回復を目指す。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新規の有形固定資産の取得以上に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、減価償却がすすんだ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ことが主な要因である。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今後の各施設の老朽化対応を見据え、</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作成予定の公共施設等総合管理計画に基づき、計画的な維持管理や統廃合の検討を実施していく。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147447</xdr:rowOff>
    </xdr:from>
    <xdr:to>
      <xdr:col>23</xdr:col>
      <xdr:colOff>136525</xdr:colOff>
      <xdr:row>30</xdr:row>
      <xdr:rowOff>77597</xdr:rowOff>
    </xdr:to>
    <xdr:sp macro="" textlink="">
      <xdr:nvSpPr>
        <xdr:cNvPr id="79" name="楕円 78"/>
        <xdr:cNvSpPr/>
      </xdr:nvSpPr>
      <xdr:spPr>
        <a:xfrm>
          <a:off x="4711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170324</xdr:rowOff>
    </xdr:from>
    <xdr:ext cx="405111" cy="259045"/>
    <xdr:sp macro="" textlink="">
      <xdr:nvSpPr>
        <xdr:cNvPr id="80" name="有形固定資産減価償却率該当値テキスト"/>
        <xdr:cNvSpPr txBox="1"/>
      </xdr:nvSpPr>
      <xdr:spPr>
        <a:xfrm>
          <a:off x="4813300" y="574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30</xdr:row>
      <xdr:rowOff>26797</xdr:rowOff>
    </xdr:to>
    <xdr:cxnSp macro="">
      <xdr:nvCxnSpPr>
        <xdr:cNvPr id="82" name="直線コネクタ 81"/>
        <xdr:cNvCxnSpPr/>
      </xdr:nvCxnSpPr>
      <xdr:spPr>
        <a:xfrm>
          <a:off x="4051300" y="5842508"/>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146431</xdr:rowOff>
    </xdr:to>
    <xdr:cxnSp macro="">
      <xdr:nvCxnSpPr>
        <xdr:cNvPr id="84" name="直線コネクタ 83"/>
        <xdr:cNvCxnSpPr/>
      </xdr:nvCxnSpPr>
      <xdr:spPr>
        <a:xfrm flipV="1">
          <a:off x="3289300" y="584250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85" name="楕円 84"/>
        <xdr:cNvSpPr/>
      </xdr:nvSpPr>
      <xdr:spPr>
        <a:xfrm>
          <a:off x="2476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29</xdr:row>
      <xdr:rowOff>146431</xdr:rowOff>
    </xdr:to>
    <xdr:cxnSp macro="">
      <xdr:nvCxnSpPr>
        <xdr:cNvPr id="86" name="直線コネクタ 85"/>
        <xdr:cNvCxnSpPr/>
      </xdr:nvCxnSpPr>
      <xdr:spPr>
        <a:xfrm>
          <a:off x="2527300" y="587273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7"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0" name="n_4ave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1" name="n_1main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2" name="n_2main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25036</xdr:rowOff>
    </xdr:from>
    <xdr:ext cx="405111" cy="259045"/>
    <xdr:sp macro="" textlink="">
      <xdr:nvSpPr>
        <xdr:cNvPr id="93" name="n_3mainValue有形固定資産減価償却率"/>
        <xdr:cNvSpPr txBox="1"/>
      </xdr:nvSpPr>
      <xdr:spPr>
        <a:xfrm>
          <a:off x="2324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ポイントの減となった。合併特例債の償還がすすんだことや減収補てん債の償還が終了したことが要因と考えられる。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引き続き新規地方債の発行抑制や、財政調整基金残高の回復、経常収支比率の改善等につとめていく。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34" name="フローチャート: 判断 133"/>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104494</xdr:rowOff>
    </xdr:from>
    <xdr:to>
      <xdr:col>76</xdr:col>
      <xdr:colOff>73025</xdr:colOff>
      <xdr:row>32</xdr:row>
      <xdr:rowOff>34644</xdr:rowOff>
    </xdr:to>
    <xdr:sp macro="" textlink="">
      <xdr:nvSpPr>
        <xdr:cNvPr id="140" name="楕円 139"/>
        <xdr:cNvSpPr/>
      </xdr:nvSpPr>
      <xdr:spPr>
        <a:xfrm>
          <a:off x="14744700" y="61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82921</xdr:rowOff>
    </xdr:from>
    <xdr:ext cx="469744" cy="259045"/>
    <xdr:sp macro="" textlink="">
      <xdr:nvSpPr>
        <xdr:cNvPr id="141" name="債務償還比率該当値テキスト"/>
        <xdr:cNvSpPr txBox="1"/>
      </xdr:nvSpPr>
      <xdr:spPr>
        <a:xfrm>
          <a:off x="14846300" y="61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107424</xdr:rowOff>
    </xdr:from>
    <xdr:to>
      <xdr:col>72</xdr:col>
      <xdr:colOff>123825</xdr:colOff>
      <xdr:row>32</xdr:row>
      <xdr:rowOff>37574</xdr:rowOff>
    </xdr:to>
    <xdr:sp macro="" textlink="">
      <xdr:nvSpPr>
        <xdr:cNvPr id="142" name="楕円 141"/>
        <xdr:cNvSpPr/>
      </xdr:nvSpPr>
      <xdr:spPr>
        <a:xfrm>
          <a:off x="14033500" y="61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155294</xdr:rowOff>
    </xdr:from>
    <xdr:to>
      <xdr:col>76</xdr:col>
      <xdr:colOff>22225</xdr:colOff>
      <xdr:row>31</xdr:row>
      <xdr:rowOff>158224</xdr:rowOff>
    </xdr:to>
    <xdr:cxnSp macro="">
      <xdr:nvCxnSpPr>
        <xdr:cNvPr id="143" name="直線コネクタ 142"/>
        <xdr:cNvCxnSpPr/>
      </xdr:nvCxnSpPr>
      <xdr:spPr>
        <a:xfrm flipV="1">
          <a:off x="14084300" y="6241769"/>
          <a:ext cx="711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63319</xdr:rowOff>
    </xdr:from>
    <xdr:to>
      <xdr:col>68</xdr:col>
      <xdr:colOff>123825</xdr:colOff>
      <xdr:row>31</xdr:row>
      <xdr:rowOff>164919</xdr:rowOff>
    </xdr:to>
    <xdr:sp macro="" textlink="">
      <xdr:nvSpPr>
        <xdr:cNvPr id="144" name="楕円 143"/>
        <xdr:cNvSpPr/>
      </xdr:nvSpPr>
      <xdr:spPr>
        <a:xfrm>
          <a:off x="13271500" y="61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114119</xdr:rowOff>
    </xdr:from>
    <xdr:to>
      <xdr:col>72</xdr:col>
      <xdr:colOff>73025</xdr:colOff>
      <xdr:row>31</xdr:row>
      <xdr:rowOff>158224</xdr:rowOff>
    </xdr:to>
    <xdr:cxnSp macro="">
      <xdr:nvCxnSpPr>
        <xdr:cNvPr id="145" name="直線コネクタ 144"/>
        <xdr:cNvCxnSpPr/>
      </xdr:nvCxnSpPr>
      <xdr:spPr>
        <a:xfrm>
          <a:off x="13322300" y="6200594"/>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43888</xdr:rowOff>
    </xdr:from>
    <xdr:to>
      <xdr:col>64</xdr:col>
      <xdr:colOff>123825</xdr:colOff>
      <xdr:row>31</xdr:row>
      <xdr:rowOff>145488</xdr:rowOff>
    </xdr:to>
    <xdr:sp macro="" textlink="">
      <xdr:nvSpPr>
        <xdr:cNvPr id="146" name="楕円 145"/>
        <xdr:cNvSpPr/>
      </xdr:nvSpPr>
      <xdr:spPr>
        <a:xfrm>
          <a:off x="12509500" y="6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94688</xdr:rowOff>
    </xdr:from>
    <xdr:to>
      <xdr:col>68</xdr:col>
      <xdr:colOff>73025</xdr:colOff>
      <xdr:row>31</xdr:row>
      <xdr:rowOff>114119</xdr:rowOff>
    </xdr:to>
    <xdr:cxnSp macro="">
      <xdr:nvCxnSpPr>
        <xdr:cNvPr id="147" name="直線コネクタ 146"/>
        <xdr:cNvCxnSpPr/>
      </xdr:nvCxnSpPr>
      <xdr:spPr>
        <a:xfrm>
          <a:off x="12560300" y="6181163"/>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153035</xdr:rowOff>
    </xdr:from>
    <xdr:to>
      <xdr:col>60</xdr:col>
      <xdr:colOff>123825</xdr:colOff>
      <xdr:row>31</xdr:row>
      <xdr:rowOff>83185</xdr:rowOff>
    </xdr:to>
    <xdr:sp macro="" textlink="">
      <xdr:nvSpPr>
        <xdr:cNvPr id="148" name="楕円 147"/>
        <xdr:cNvSpPr/>
      </xdr:nvSpPr>
      <xdr:spPr>
        <a:xfrm>
          <a:off x="11747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32385</xdr:rowOff>
    </xdr:from>
    <xdr:to>
      <xdr:col>64</xdr:col>
      <xdr:colOff>73025</xdr:colOff>
      <xdr:row>31</xdr:row>
      <xdr:rowOff>94688</xdr:rowOff>
    </xdr:to>
    <xdr:cxnSp macro="">
      <xdr:nvCxnSpPr>
        <xdr:cNvPr id="149" name="直線コネクタ 148"/>
        <xdr:cNvCxnSpPr/>
      </xdr:nvCxnSpPr>
      <xdr:spPr>
        <a:xfrm>
          <a:off x="11798300" y="6118860"/>
          <a:ext cx="762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58691</xdr:rowOff>
    </xdr:from>
    <xdr:ext cx="469744" cy="259045"/>
    <xdr:sp macro="" textlink="">
      <xdr:nvSpPr>
        <xdr:cNvPr id="153" name="n_4aveValue債務償還比率"/>
        <xdr:cNvSpPr txBox="1"/>
      </xdr:nvSpPr>
      <xdr:spPr>
        <a:xfrm>
          <a:off x="11563427" y="58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28701</xdr:rowOff>
    </xdr:from>
    <xdr:ext cx="469744" cy="259045"/>
    <xdr:sp macro="" textlink="">
      <xdr:nvSpPr>
        <xdr:cNvPr id="154" name="n_1mainValue債務償還比率"/>
        <xdr:cNvSpPr txBox="1"/>
      </xdr:nvSpPr>
      <xdr:spPr>
        <a:xfrm>
          <a:off x="13836727" y="6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156046</xdr:rowOff>
    </xdr:from>
    <xdr:ext cx="469744" cy="259045"/>
    <xdr:sp macro="" textlink="">
      <xdr:nvSpPr>
        <xdr:cNvPr id="155" name="n_2mainValue債務償還比率"/>
        <xdr:cNvSpPr txBox="1"/>
      </xdr:nvSpPr>
      <xdr:spPr>
        <a:xfrm>
          <a:off x="13087427" y="624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136615</xdr:rowOff>
    </xdr:from>
    <xdr:ext cx="469744" cy="259045"/>
    <xdr:sp macro="" textlink="">
      <xdr:nvSpPr>
        <xdr:cNvPr id="156" name="n_3mainValue債務償還比率"/>
        <xdr:cNvSpPr txBox="1"/>
      </xdr:nvSpPr>
      <xdr:spPr>
        <a:xfrm>
          <a:off x="12325427" y="622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74312</xdr:rowOff>
    </xdr:from>
    <xdr:ext cx="469744" cy="259045"/>
    <xdr:sp macro="" textlink="">
      <xdr:nvSpPr>
        <xdr:cNvPr id="157" name="n_4mainValue債務償還比率"/>
        <xdr:cNvSpPr txBox="1"/>
      </xdr:nvSpPr>
      <xdr:spPr>
        <a:xfrm>
          <a:off x="115634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道路】&#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141333</xdr:rowOff>
    </xdr:from>
    <xdr:to>
      <xdr:col>20</xdr:col>
      <xdr:colOff>38100</xdr:colOff>
      <xdr:row>36</xdr:row>
      <xdr:rowOff>71483</xdr:rowOff>
    </xdr:to>
    <xdr:sp macro="" textlink="">
      <xdr:nvSpPr>
        <xdr:cNvPr id="76" name="楕円 75"/>
        <xdr:cNvSpPr/>
      </xdr:nvSpPr>
      <xdr:spPr>
        <a:xfrm>
          <a:off x="3746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20683</xdr:rowOff>
    </xdr:from>
    <xdr:to>
      <xdr:col>24</xdr:col>
      <xdr:colOff>63500</xdr:colOff>
      <xdr:row>36</xdr:row>
      <xdr:rowOff>63137</xdr:rowOff>
    </xdr:to>
    <xdr:cxnSp macro="">
      <xdr:nvCxnSpPr>
        <xdr:cNvPr id="77" name="直線コネクタ 76"/>
        <xdr:cNvCxnSpPr/>
      </xdr:nvCxnSpPr>
      <xdr:spPr>
        <a:xfrm>
          <a:off x="3797300" y="61928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36</xdr:row>
      <xdr:rowOff>20683</xdr:rowOff>
    </xdr:to>
    <xdr:cxnSp macro="">
      <xdr:nvCxnSpPr>
        <xdr:cNvPr id="79" name="直線コネクタ 78"/>
        <xdr:cNvCxnSpPr/>
      </xdr:nvCxnSpPr>
      <xdr:spPr>
        <a:xfrm>
          <a:off x="2908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56424</xdr:rowOff>
    </xdr:from>
    <xdr:to>
      <xdr:col>10</xdr:col>
      <xdr:colOff>165100</xdr:colOff>
      <xdr:row>35</xdr:row>
      <xdr:rowOff>158024</xdr:rowOff>
    </xdr:to>
    <xdr:sp macro="" textlink="">
      <xdr:nvSpPr>
        <xdr:cNvPr id="80" name="楕円 79"/>
        <xdr:cNvSpPr/>
      </xdr:nvSpPr>
      <xdr:spPr>
        <a:xfrm>
          <a:off x="1968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107224</xdr:rowOff>
    </xdr:to>
    <xdr:cxnSp macro="">
      <xdr:nvCxnSpPr>
        <xdr:cNvPr id="81" name="直線コネクタ 80"/>
        <xdr:cNvCxnSpPr/>
      </xdr:nvCxnSpPr>
      <xdr:spPr>
        <a:xfrm flipV="1">
          <a:off x="2019300" y="6103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88010</xdr:rowOff>
    </xdr:from>
    <xdr:ext cx="405111" cy="259045"/>
    <xdr:sp macro="" textlink="">
      <xdr:nvSpPr>
        <xdr:cNvPr id="86" name="n_1mainValue【道路】&#10;有形固定資産減価償却率"/>
        <xdr:cNvSpPr txBox="1"/>
      </xdr:nvSpPr>
      <xdr:spPr>
        <a:xfrm>
          <a:off x="3582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7" name="n_2mainValue【道路】&#10;有形固定資産減価償却率"/>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3101</xdr:rowOff>
    </xdr:from>
    <xdr:ext cx="405111" cy="259045"/>
    <xdr:sp macro="" textlink="">
      <xdr:nvSpPr>
        <xdr:cNvPr id="88" name="n_3mainValue【道路】&#10;有形固定資産減価償却率"/>
        <xdr:cNvSpPr txBox="1"/>
      </xdr:nvSpPr>
      <xdr:spPr>
        <a:xfrm>
          <a:off x="1816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48168</xdr:rowOff>
    </xdr:from>
    <xdr:to>
      <xdr:col>36</xdr:col>
      <xdr:colOff>165100</xdr:colOff>
      <xdr:row>39</xdr:row>
      <xdr:rowOff>149768</xdr:rowOff>
    </xdr:to>
    <xdr:sp macro="" textlink="">
      <xdr:nvSpPr>
        <xdr:cNvPr id="120" name="フローチャート: 判断 119"/>
        <xdr:cNvSpPr/>
      </xdr:nvSpPr>
      <xdr:spPr>
        <a:xfrm>
          <a:off x="6921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29195</xdr:rowOff>
    </xdr:from>
    <xdr:to>
      <xdr:col>55</xdr:col>
      <xdr:colOff>50800</xdr:colOff>
      <xdr:row>41</xdr:row>
      <xdr:rowOff>130795</xdr:rowOff>
    </xdr:to>
    <xdr:sp macro="" textlink="">
      <xdr:nvSpPr>
        <xdr:cNvPr id="126" name="楕円 125"/>
        <xdr:cNvSpPr/>
      </xdr:nvSpPr>
      <xdr:spPr>
        <a:xfrm>
          <a:off x="104267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115572</xdr:rowOff>
    </xdr:from>
    <xdr:ext cx="469744" cy="259045"/>
    <xdr:sp macro="" textlink="">
      <xdr:nvSpPr>
        <xdr:cNvPr id="127" name="【道路】&#10;一人当たり延長該当値テキスト"/>
        <xdr:cNvSpPr txBox="1"/>
      </xdr:nvSpPr>
      <xdr:spPr>
        <a:xfrm>
          <a:off x="10515600" y="69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28555</xdr:rowOff>
    </xdr:from>
    <xdr:to>
      <xdr:col>50</xdr:col>
      <xdr:colOff>165100</xdr:colOff>
      <xdr:row>41</xdr:row>
      <xdr:rowOff>130155</xdr:rowOff>
    </xdr:to>
    <xdr:sp macro="" textlink="">
      <xdr:nvSpPr>
        <xdr:cNvPr id="128" name="楕円 127"/>
        <xdr:cNvSpPr/>
      </xdr:nvSpPr>
      <xdr:spPr>
        <a:xfrm>
          <a:off x="9588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79355</xdr:rowOff>
    </xdr:from>
    <xdr:to>
      <xdr:col>55</xdr:col>
      <xdr:colOff>0</xdr:colOff>
      <xdr:row>41</xdr:row>
      <xdr:rowOff>79995</xdr:rowOff>
    </xdr:to>
    <xdr:cxnSp macro="">
      <xdr:nvCxnSpPr>
        <xdr:cNvPr id="129" name="直線コネクタ 128"/>
        <xdr:cNvCxnSpPr/>
      </xdr:nvCxnSpPr>
      <xdr:spPr>
        <a:xfrm>
          <a:off x="9639300" y="710880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28143</xdr:rowOff>
    </xdr:from>
    <xdr:to>
      <xdr:col>46</xdr:col>
      <xdr:colOff>38100</xdr:colOff>
      <xdr:row>41</xdr:row>
      <xdr:rowOff>129743</xdr:rowOff>
    </xdr:to>
    <xdr:sp macro="" textlink="">
      <xdr:nvSpPr>
        <xdr:cNvPr id="130" name="楕円 129"/>
        <xdr:cNvSpPr/>
      </xdr:nvSpPr>
      <xdr:spPr>
        <a:xfrm>
          <a:off x="8699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78943</xdr:rowOff>
    </xdr:from>
    <xdr:to>
      <xdr:col>50</xdr:col>
      <xdr:colOff>114300</xdr:colOff>
      <xdr:row>41</xdr:row>
      <xdr:rowOff>79355</xdr:rowOff>
    </xdr:to>
    <xdr:cxnSp macro="">
      <xdr:nvCxnSpPr>
        <xdr:cNvPr id="131" name="直線コネクタ 130"/>
        <xdr:cNvCxnSpPr/>
      </xdr:nvCxnSpPr>
      <xdr:spPr>
        <a:xfrm>
          <a:off x="8750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27823</xdr:rowOff>
    </xdr:from>
    <xdr:to>
      <xdr:col>41</xdr:col>
      <xdr:colOff>101600</xdr:colOff>
      <xdr:row>41</xdr:row>
      <xdr:rowOff>129423</xdr:rowOff>
    </xdr:to>
    <xdr:sp macro="" textlink="">
      <xdr:nvSpPr>
        <xdr:cNvPr id="132" name="楕円 131"/>
        <xdr:cNvSpPr/>
      </xdr:nvSpPr>
      <xdr:spPr>
        <a:xfrm>
          <a:off x="7810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78623</xdr:rowOff>
    </xdr:from>
    <xdr:to>
      <xdr:col>45</xdr:col>
      <xdr:colOff>177800</xdr:colOff>
      <xdr:row>41</xdr:row>
      <xdr:rowOff>78943</xdr:rowOff>
    </xdr:to>
    <xdr:cxnSp macro="">
      <xdr:nvCxnSpPr>
        <xdr:cNvPr id="133" name="直線コネクタ 132"/>
        <xdr:cNvCxnSpPr/>
      </xdr:nvCxnSpPr>
      <xdr:spPr>
        <a:xfrm>
          <a:off x="7861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166295</xdr:rowOff>
    </xdr:from>
    <xdr:ext cx="469744" cy="259045"/>
    <xdr:sp macro="" textlink="">
      <xdr:nvSpPr>
        <xdr:cNvPr id="137" name="n_4aveValue【道路】&#10;一人当たり延長"/>
        <xdr:cNvSpPr txBox="1"/>
      </xdr:nvSpPr>
      <xdr:spPr>
        <a:xfrm>
          <a:off x="6737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121282</xdr:rowOff>
    </xdr:from>
    <xdr:ext cx="469744" cy="259045"/>
    <xdr:sp macro="" textlink="">
      <xdr:nvSpPr>
        <xdr:cNvPr id="138" name="n_1mainValue【道路】&#10;一人当たり延長"/>
        <xdr:cNvSpPr txBox="1"/>
      </xdr:nvSpPr>
      <xdr:spPr>
        <a:xfrm>
          <a:off x="93917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120870</xdr:rowOff>
    </xdr:from>
    <xdr:ext cx="469744" cy="259045"/>
    <xdr:sp macro="" textlink="">
      <xdr:nvSpPr>
        <xdr:cNvPr id="139" name="n_2mainValue【道路】&#10;一人当たり延長"/>
        <xdr:cNvSpPr txBox="1"/>
      </xdr:nvSpPr>
      <xdr:spPr>
        <a:xfrm>
          <a:off x="8515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120550</xdr:rowOff>
    </xdr:from>
    <xdr:ext cx="469744" cy="259045"/>
    <xdr:sp macro="" textlink="">
      <xdr:nvSpPr>
        <xdr:cNvPr id="140" name="n_3mainValue【道路】&#10;一人当たり延長"/>
        <xdr:cNvSpPr txBox="1"/>
      </xdr:nvSpPr>
      <xdr:spPr>
        <a:xfrm>
          <a:off x="7626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93980</xdr:rowOff>
    </xdr:from>
    <xdr:to>
      <xdr:col>6</xdr:col>
      <xdr:colOff>38100</xdr:colOff>
      <xdr:row>61</xdr:row>
      <xdr:rowOff>24130</xdr:rowOff>
    </xdr:to>
    <xdr:sp macro="" textlink="">
      <xdr:nvSpPr>
        <xdr:cNvPr id="174" name="フローチャート: 判断 173"/>
        <xdr:cNvSpPr/>
      </xdr:nvSpPr>
      <xdr:spPr>
        <a:xfrm>
          <a:off x="1079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0" name="楕円 179"/>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1"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82" name="楕円 181"/>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70485</xdr:rowOff>
    </xdr:to>
    <xdr:cxnSp macro="">
      <xdr:nvCxnSpPr>
        <xdr:cNvPr id="183" name="直線コネクタ 182"/>
        <xdr:cNvCxnSpPr/>
      </xdr:nvCxnSpPr>
      <xdr:spPr>
        <a:xfrm flipV="1">
          <a:off x="3797300" y="101631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4" name="楕円 183"/>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70485</xdr:rowOff>
    </xdr:to>
    <xdr:cxnSp macro="">
      <xdr:nvCxnSpPr>
        <xdr:cNvPr id="185" name="直線コネクタ 184"/>
        <xdr:cNvCxnSpPr/>
      </xdr:nvCxnSpPr>
      <xdr:spPr>
        <a:xfrm>
          <a:off x="2908300" y="10161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86" name="楕円 185"/>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45720</xdr:rowOff>
    </xdr:to>
    <xdr:cxnSp macro="">
      <xdr:nvCxnSpPr>
        <xdr:cNvPr id="187" name="直線コネクタ 186"/>
        <xdr:cNvCxnSpPr/>
      </xdr:nvCxnSpPr>
      <xdr:spPr>
        <a:xfrm>
          <a:off x="2019300" y="10159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191" name="n_4aveValue【橋りょう・トンネル】&#10;有形固定資産減価償却率"/>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192" name="n_1mainValue【橋りょう・トンネル】&#10;有形固定資産減価償却率"/>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93"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194" name="n_3mainValue【橋りょう・トンネ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80473</xdr:rowOff>
    </xdr:from>
    <xdr:to>
      <xdr:col>36</xdr:col>
      <xdr:colOff>165100</xdr:colOff>
      <xdr:row>58</xdr:row>
      <xdr:rowOff>10623</xdr:rowOff>
    </xdr:to>
    <xdr:sp macro="" textlink="">
      <xdr:nvSpPr>
        <xdr:cNvPr id="224" name="フローチャート: 判断 223"/>
        <xdr:cNvSpPr/>
      </xdr:nvSpPr>
      <xdr:spPr>
        <a:xfrm>
          <a:off x="6921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171439</xdr:rowOff>
    </xdr:from>
    <xdr:to>
      <xdr:col>55</xdr:col>
      <xdr:colOff>50800</xdr:colOff>
      <xdr:row>63</xdr:row>
      <xdr:rowOff>101589</xdr:rowOff>
    </xdr:to>
    <xdr:sp macro="" textlink="">
      <xdr:nvSpPr>
        <xdr:cNvPr id="230" name="楕円 229"/>
        <xdr:cNvSpPr/>
      </xdr:nvSpPr>
      <xdr:spPr>
        <a:xfrm>
          <a:off x="104267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86366</xdr:rowOff>
    </xdr:from>
    <xdr:ext cx="469744" cy="259045"/>
    <xdr:sp macro="" textlink="">
      <xdr:nvSpPr>
        <xdr:cNvPr id="231" name="【橋りょう・トンネル】&#10;一人当たり有形固定資産（償却資産）額該当値テキスト"/>
        <xdr:cNvSpPr txBox="1"/>
      </xdr:nvSpPr>
      <xdr:spPr>
        <a:xfrm>
          <a:off x="10515600" y="107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446</xdr:rowOff>
    </xdr:from>
    <xdr:to>
      <xdr:col>50</xdr:col>
      <xdr:colOff>165100</xdr:colOff>
      <xdr:row>63</xdr:row>
      <xdr:rowOff>102046</xdr:rowOff>
    </xdr:to>
    <xdr:sp macro="" textlink="">
      <xdr:nvSpPr>
        <xdr:cNvPr id="232" name="楕円 231"/>
        <xdr:cNvSpPr/>
      </xdr:nvSpPr>
      <xdr:spPr>
        <a:xfrm>
          <a:off x="9588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50789</xdr:rowOff>
    </xdr:from>
    <xdr:to>
      <xdr:col>55</xdr:col>
      <xdr:colOff>0</xdr:colOff>
      <xdr:row>63</xdr:row>
      <xdr:rowOff>51246</xdr:rowOff>
    </xdr:to>
    <xdr:cxnSp macro="">
      <xdr:nvCxnSpPr>
        <xdr:cNvPr id="233" name="直線コネクタ 232"/>
        <xdr:cNvCxnSpPr/>
      </xdr:nvCxnSpPr>
      <xdr:spPr>
        <a:xfrm flipV="1">
          <a:off x="9639300" y="10852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458</xdr:rowOff>
    </xdr:from>
    <xdr:to>
      <xdr:col>46</xdr:col>
      <xdr:colOff>38100</xdr:colOff>
      <xdr:row>63</xdr:row>
      <xdr:rowOff>102058</xdr:rowOff>
    </xdr:to>
    <xdr:sp macro="" textlink="">
      <xdr:nvSpPr>
        <xdr:cNvPr id="234" name="楕円 233"/>
        <xdr:cNvSpPr/>
      </xdr:nvSpPr>
      <xdr:spPr>
        <a:xfrm>
          <a:off x="8699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51246</xdr:rowOff>
    </xdr:from>
    <xdr:to>
      <xdr:col>50</xdr:col>
      <xdr:colOff>114300</xdr:colOff>
      <xdr:row>63</xdr:row>
      <xdr:rowOff>51258</xdr:rowOff>
    </xdr:to>
    <xdr:cxnSp macro="">
      <xdr:nvCxnSpPr>
        <xdr:cNvPr id="235" name="直線コネクタ 234"/>
        <xdr:cNvCxnSpPr/>
      </xdr:nvCxnSpPr>
      <xdr:spPr>
        <a:xfrm flipV="1">
          <a:off x="8750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681</xdr:rowOff>
    </xdr:from>
    <xdr:to>
      <xdr:col>41</xdr:col>
      <xdr:colOff>101600</xdr:colOff>
      <xdr:row>63</xdr:row>
      <xdr:rowOff>102281</xdr:rowOff>
    </xdr:to>
    <xdr:sp macro="" textlink="">
      <xdr:nvSpPr>
        <xdr:cNvPr id="236" name="楕円 235"/>
        <xdr:cNvSpPr/>
      </xdr:nvSpPr>
      <xdr:spPr>
        <a:xfrm>
          <a:off x="7810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51258</xdr:rowOff>
    </xdr:from>
    <xdr:to>
      <xdr:col>45</xdr:col>
      <xdr:colOff>177800</xdr:colOff>
      <xdr:row>63</xdr:row>
      <xdr:rowOff>51481</xdr:rowOff>
    </xdr:to>
    <xdr:cxnSp macro="">
      <xdr:nvCxnSpPr>
        <xdr:cNvPr id="237" name="直線コネクタ 236"/>
        <xdr:cNvCxnSpPr/>
      </xdr:nvCxnSpPr>
      <xdr:spPr>
        <a:xfrm flipV="1">
          <a:off x="7861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27150</xdr:rowOff>
    </xdr:from>
    <xdr:ext cx="599010" cy="259045"/>
    <xdr:sp macro="" textlink="">
      <xdr:nvSpPr>
        <xdr:cNvPr id="241" name="n_4aveValue【橋りょう・トンネル】&#10;一人当たり有形固定資産（償却資産）額"/>
        <xdr:cNvSpPr txBox="1"/>
      </xdr:nvSpPr>
      <xdr:spPr>
        <a:xfrm>
          <a:off x="6672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93173</xdr:rowOff>
    </xdr:from>
    <xdr:ext cx="469744" cy="259045"/>
    <xdr:sp macro="" textlink="">
      <xdr:nvSpPr>
        <xdr:cNvPr id="242" name="n_1mainValue【橋りょう・トンネル】&#10;一人当たり有形固定資産（償却資産）額"/>
        <xdr:cNvSpPr txBox="1"/>
      </xdr:nvSpPr>
      <xdr:spPr>
        <a:xfrm>
          <a:off x="93917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93185</xdr:rowOff>
    </xdr:from>
    <xdr:ext cx="469744" cy="259045"/>
    <xdr:sp macro="" textlink="">
      <xdr:nvSpPr>
        <xdr:cNvPr id="243" name="n_2mainValue【橋りょう・トンネル】&#10;一人当たり有形固定資産（償却資産）額"/>
        <xdr:cNvSpPr txBox="1"/>
      </xdr:nvSpPr>
      <xdr:spPr>
        <a:xfrm>
          <a:off x="8515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93408</xdr:rowOff>
    </xdr:from>
    <xdr:ext cx="378565" cy="259045"/>
    <xdr:sp macro="" textlink="">
      <xdr:nvSpPr>
        <xdr:cNvPr id="244" name="n_3mainValue【橋りょう・トンネル】&#10;一人当たり有形固定資産（償却資産）額"/>
        <xdr:cNvSpPr txBox="1"/>
      </xdr:nvSpPr>
      <xdr:spPr>
        <a:xfrm>
          <a:off x="7672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77" name="フローチャート: 判断 276"/>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83" name="楕円 282"/>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284" name="【公営住宅】&#10;有形固定資産減価償却率該当値テキスト"/>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138176</xdr:rowOff>
    </xdr:from>
    <xdr:to>
      <xdr:col>20</xdr:col>
      <xdr:colOff>38100</xdr:colOff>
      <xdr:row>86</xdr:row>
      <xdr:rowOff>68326</xdr:rowOff>
    </xdr:to>
    <xdr:sp macro="" textlink="">
      <xdr:nvSpPr>
        <xdr:cNvPr id="285" name="楕円 284"/>
        <xdr:cNvSpPr/>
      </xdr:nvSpPr>
      <xdr:spPr>
        <a:xfrm>
          <a:off x="3746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17526</xdr:rowOff>
    </xdr:from>
    <xdr:to>
      <xdr:col>24</xdr:col>
      <xdr:colOff>63500</xdr:colOff>
      <xdr:row>86</xdr:row>
      <xdr:rowOff>26670</xdr:rowOff>
    </xdr:to>
    <xdr:cxnSp macro="">
      <xdr:nvCxnSpPr>
        <xdr:cNvPr id="286" name="直線コネクタ 285"/>
        <xdr:cNvCxnSpPr/>
      </xdr:nvCxnSpPr>
      <xdr:spPr>
        <a:xfrm>
          <a:off x="3797300" y="147622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287" name="楕円 286"/>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17526</xdr:rowOff>
    </xdr:from>
    <xdr:to>
      <xdr:col>19</xdr:col>
      <xdr:colOff>177800</xdr:colOff>
      <xdr:row>86</xdr:row>
      <xdr:rowOff>38100</xdr:rowOff>
    </xdr:to>
    <xdr:cxnSp macro="">
      <xdr:nvCxnSpPr>
        <xdr:cNvPr id="288" name="直線コネクタ 287"/>
        <xdr:cNvCxnSpPr/>
      </xdr:nvCxnSpPr>
      <xdr:spPr>
        <a:xfrm flipV="1">
          <a:off x="2908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289" name="楕円 288"/>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290" name="直線コネクタ 289"/>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87140</xdr:rowOff>
    </xdr:from>
    <xdr:ext cx="405111" cy="259045"/>
    <xdr:sp macro="" textlink="">
      <xdr:nvSpPr>
        <xdr:cNvPr id="294" name="n_4aveValue【公営住宅】&#10;有形固定資産減価償却率"/>
        <xdr:cNvSpPr txBox="1"/>
      </xdr:nvSpPr>
      <xdr:spPr>
        <a:xfrm>
          <a:off x="9277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59453</xdr:rowOff>
    </xdr:from>
    <xdr:ext cx="405111" cy="259045"/>
    <xdr:sp macro="" textlink="">
      <xdr:nvSpPr>
        <xdr:cNvPr id="295" name="n_1mainValue【公営住宅】&#10;有形固定資産減価償却率"/>
        <xdr:cNvSpPr txBox="1"/>
      </xdr:nvSpPr>
      <xdr:spPr>
        <a:xfrm>
          <a:off x="35820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296" name="n_2mainValue【公営住宅】&#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297" name="n_3mainValue【公営住宅】&#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131318</xdr:rowOff>
    </xdr:from>
    <xdr:to>
      <xdr:col>36</xdr:col>
      <xdr:colOff>165100</xdr:colOff>
      <xdr:row>85</xdr:row>
      <xdr:rowOff>61468</xdr:rowOff>
    </xdr:to>
    <xdr:sp macro="" textlink="">
      <xdr:nvSpPr>
        <xdr:cNvPr id="329" name="フローチャート: 判断 328"/>
        <xdr:cNvSpPr/>
      </xdr:nvSpPr>
      <xdr:spPr>
        <a:xfrm>
          <a:off x="6921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35" name="楕円 334"/>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36"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37" name="楕円 336"/>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38" name="直線コネクタ 337"/>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39" name="楕円 338"/>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40" name="直線コネクタ 339"/>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41" name="楕円 340"/>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42" name="直線コネクタ 341"/>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77995</xdr:rowOff>
    </xdr:from>
    <xdr:ext cx="469744" cy="259045"/>
    <xdr:sp macro="" textlink="">
      <xdr:nvSpPr>
        <xdr:cNvPr id="346" name="n_4aveValue【公営住宅】&#10;一人当たり面積"/>
        <xdr:cNvSpPr txBox="1"/>
      </xdr:nvSpPr>
      <xdr:spPr>
        <a:xfrm>
          <a:off x="6737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47"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48"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49" name="n_3mainValue【公営住宅】&#10;一人当たり面積"/>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00" name="フローチャート: 判断 399"/>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06" name="楕円 405"/>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07"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153035</xdr:rowOff>
    </xdr:from>
    <xdr:to>
      <xdr:col>81</xdr:col>
      <xdr:colOff>101600</xdr:colOff>
      <xdr:row>35</xdr:row>
      <xdr:rowOff>83185</xdr:rowOff>
    </xdr:to>
    <xdr:sp macro="" textlink="">
      <xdr:nvSpPr>
        <xdr:cNvPr id="408" name="楕円 407"/>
        <xdr:cNvSpPr/>
      </xdr:nvSpPr>
      <xdr:spPr>
        <a:xfrm>
          <a:off x="15430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32385</xdr:rowOff>
    </xdr:from>
    <xdr:to>
      <xdr:col>85</xdr:col>
      <xdr:colOff>127000</xdr:colOff>
      <xdr:row>35</xdr:row>
      <xdr:rowOff>133350</xdr:rowOff>
    </xdr:to>
    <xdr:cxnSp macro="">
      <xdr:nvCxnSpPr>
        <xdr:cNvPr id="409" name="直線コネクタ 408"/>
        <xdr:cNvCxnSpPr/>
      </xdr:nvCxnSpPr>
      <xdr:spPr>
        <a:xfrm>
          <a:off x="15481300" y="60331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10" name="楕円 409"/>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32385</xdr:rowOff>
    </xdr:to>
    <xdr:cxnSp macro="">
      <xdr:nvCxnSpPr>
        <xdr:cNvPr id="411" name="直線コネクタ 410"/>
        <xdr:cNvCxnSpPr/>
      </xdr:nvCxnSpPr>
      <xdr:spPr>
        <a:xfrm>
          <a:off x="14592300" y="59626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55880</xdr:rowOff>
    </xdr:from>
    <xdr:to>
      <xdr:col>72</xdr:col>
      <xdr:colOff>38100</xdr:colOff>
      <xdr:row>34</xdr:row>
      <xdr:rowOff>157480</xdr:rowOff>
    </xdr:to>
    <xdr:sp macro="" textlink="">
      <xdr:nvSpPr>
        <xdr:cNvPr id="412" name="楕円 411"/>
        <xdr:cNvSpPr/>
      </xdr:nvSpPr>
      <xdr:spPr>
        <a:xfrm>
          <a:off x="1365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106680</xdr:rowOff>
    </xdr:from>
    <xdr:to>
      <xdr:col>76</xdr:col>
      <xdr:colOff>114300</xdr:colOff>
      <xdr:row>34</xdr:row>
      <xdr:rowOff>133350</xdr:rowOff>
    </xdr:to>
    <xdr:cxnSp macro="">
      <xdr:nvCxnSpPr>
        <xdr:cNvPr id="413" name="直線コネクタ 412"/>
        <xdr:cNvCxnSpPr/>
      </xdr:nvCxnSpPr>
      <xdr:spPr>
        <a:xfrm>
          <a:off x="13703300" y="5935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14"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15"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416"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17"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99712</xdr:rowOff>
    </xdr:from>
    <xdr:ext cx="405111" cy="259045"/>
    <xdr:sp macro="" textlink="">
      <xdr:nvSpPr>
        <xdr:cNvPr id="418" name="n_1mainValue【認定こども園・幼稚園・保育所】&#10;有形固定資産減価償却率"/>
        <xdr:cNvSpPr txBox="1"/>
      </xdr:nvSpPr>
      <xdr:spPr>
        <a:xfrm>
          <a:off x="152660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419" name="n_2mainValue【認定こども園・幼稚園・保育所】&#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2557</xdr:rowOff>
    </xdr:from>
    <xdr:ext cx="405111" cy="259045"/>
    <xdr:sp macro="" textlink="">
      <xdr:nvSpPr>
        <xdr:cNvPr id="420" name="n_3mainValue【認定こども園・幼稚園・保育所】&#10;有形固定資産減価償却率"/>
        <xdr:cNvSpPr txBox="1"/>
      </xdr:nvSpPr>
      <xdr:spPr>
        <a:xfrm>
          <a:off x="13500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454" name="フローチャート: 判断 453"/>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60" name="楕円 45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6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62" name="楕円 46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63" name="直線コネクタ 462"/>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64" name="楕円 46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65" name="直線コネクタ 464"/>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66" name="楕円 46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67" name="直線コネクタ 46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71"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7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7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74"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06"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11249</xdr:rowOff>
    </xdr:from>
    <xdr:to>
      <xdr:col>67</xdr:col>
      <xdr:colOff>101600</xdr:colOff>
      <xdr:row>58</xdr:row>
      <xdr:rowOff>112849</xdr:rowOff>
    </xdr:to>
    <xdr:sp macro="" textlink="">
      <xdr:nvSpPr>
        <xdr:cNvPr id="511" name="フローチャート: 判断 510"/>
        <xdr:cNvSpPr/>
      </xdr:nvSpPr>
      <xdr:spPr>
        <a:xfrm>
          <a:off x="127635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17" name="楕円 516"/>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18"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19" name="楕円 51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59</xdr:row>
      <xdr:rowOff>17962</xdr:rowOff>
    </xdr:to>
    <xdr:cxnSp macro="">
      <xdr:nvCxnSpPr>
        <xdr:cNvPr id="520" name="直線コネクタ 519"/>
        <xdr:cNvCxnSpPr/>
      </xdr:nvCxnSpPr>
      <xdr:spPr>
        <a:xfrm>
          <a:off x="15481300" y="100584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21" name="楕円 520"/>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60</xdr:row>
      <xdr:rowOff>68580</xdr:rowOff>
    </xdr:to>
    <xdr:cxnSp macro="">
      <xdr:nvCxnSpPr>
        <xdr:cNvPr id="522" name="直線コネクタ 521"/>
        <xdr:cNvCxnSpPr/>
      </xdr:nvCxnSpPr>
      <xdr:spPr>
        <a:xfrm flipV="1">
          <a:off x="14592300" y="10058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23" name="楕円 522"/>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75112</xdr:rowOff>
    </xdr:to>
    <xdr:cxnSp macro="">
      <xdr:nvCxnSpPr>
        <xdr:cNvPr id="524" name="直線コネクタ 523"/>
        <xdr:cNvCxnSpPr/>
      </xdr:nvCxnSpPr>
      <xdr:spPr>
        <a:xfrm flipV="1">
          <a:off x="13703300" y="1035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5"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528" name="n_4aveValue【学校施設】&#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29"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30"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531" name="n_3mainValue【学校施設】&#10;有形固定資産減価償却率"/>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64" name="フローチャート: 判断 563"/>
        <xdr:cNvSpPr/>
      </xdr:nvSpPr>
      <xdr:spPr>
        <a:xfrm>
          <a:off x="18605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137109</xdr:rowOff>
    </xdr:from>
    <xdr:to>
      <xdr:col>116</xdr:col>
      <xdr:colOff>114300</xdr:colOff>
      <xdr:row>64</xdr:row>
      <xdr:rowOff>67259</xdr:rowOff>
    </xdr:to>
    <xdr:sp macro="" textlink="">
      <xdr:nvSpPr>
        <xdr:cNvPr id="570" name="楕円 569"/>
        <xdr:cNvSpPr/>
      </xdr:nvSpPr>
      <xdr:spPr>
        <a:xfrm>
          <a:off x="221107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52036</xdr:rowOff>
    </xdr:from>
    <xdr:ext cx="469744" cy="259045"/>
    <xdr:sp macro="" textlink="">
      <xdr:nvSpPr>
        <xdr:cNvPr id="571" name="【学校施設】&#10;一人当たり面積該当値テキスト"/>
        <xdr:cNvSpPr txBox="1"/>
      </xdr:nvSpPr>
      <xdr:spPr>
        <a:xfrm>
          <a:off x="22199600" y="108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572" name="楕円 571"/>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16459</xdr:rowOff>
    </xdr:to>
    <xdr:cxnSp macro="">
      <xdr:nvCxnSpPr>
        <xdr:cNvPr id="573" name="直線コネクタ 572"/>
        <xdr:cNvCxnSpPr/>
      </xdr:nvCxnSpPr>
      <xdr:spPr>
        <a:xfrm>
          <a:off x="21323300" y="1098423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138023</xdr:rowOff>
    </xdr:from>
    <xdr:to>
      <xdr:col>107</xdr:col>
      <xdr:colOff>101600</xdr:colOff>
      <xdr:row>64</xdr:row>
      <xdr:rowOff>68173</xdr:rowOff>
    </xdr:to>
    <xdr:sp macro="" textlink="">
      <xdr:nvSpPr>
        <xdr:cNvPr id="574" name="楕円 573"/>
        <xdr:cNvSpPr/>
      </xdr:nvSpPr>
      <xdr:spPr>
        <a:xfrm>
          <a:off x="203835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17373</xdr:rowOff>
    </xdr:to>
    <xdr:cxnSp macro="">
      <xdr:nvCxnSpPr>
        <xdr:cNvPr id="575" name="直線コネクタ 574"/>
        <xdr:cNvCxnSpPr/>
      </xdr:nvCxnSpPr>
      <xdr:spPr>
        <a:xfrm flipV="1">
          <a:off x="20434300" y="1098423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137109</xdr:rowOff>
    </xdr:from>
    <xdr:to>
      <xdr:col>102</xdr:col>
      <xdr:colOff>165100</xdr:colOff>
      <xdr:row>64</xdr:row>
      <xdr:rowOff>67259</xdr:rowOff>
    </xdr:to>
    <xdr:sp macro="" textlink="">
      <xdr:nvSpPr>
        <xdr:cNvPr id="576" name="楕円 575"/>
        <xdr:cNvSpPr/>
      </xdr:nvSpPr>
      <xdr:spPr>
        <a:xfrm>
          <a:off x="194945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16459</xdr:rowOff>
    </xdr:from>
    <xdr:to>
      <xdr:col>107</xdr:col>
      <xdr:colOff>50800</xdr:colOff>
      <xdr:row>64</xdr:row>
      <xdr:rowOff>17373</xdr:rowOff>
    </xdr:to>
    <xdr:cxnSp macro="">
      <xdr:nvCxnSpPr>
        <xdr:cNvPr id="577" name="直線コネクタ 576"/>
        <xdr:cNvCxnSpPr/>
      </xdr:nvCxnSpPr>
      <xdr:spPr>
        <a:xfrm>
          <a:off x="19545300" y="109892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119905</xdr:rowOff>
    </xdr:from>
    <xdr:ext cx="469744" cy="259045"/>
    <xdr:sp macro="" textlink="">
      <xdr:nvSpPr>
        <xdr:cNvPr id="581" name="n_4aveValue【学校施設】&#10;一人当たり面積"/>
        <xdr:cNvSpPr txBox="1"/>
      </xdr:nvSpPr>
      <xdr:spPr>
        <a:xfrm>
          <a:off x="18421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582" name="n_1mainValue【学校施設】&#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59300</xdr:rowOff>
    </xdr:from>
    <xdr:ext cx="469744" cy="259045"/>
    <xdr:sp macro="" textlink="">
      <xdr:nvSpPr>
        <xdr:cNvPr id="583" name="n_2mainValue【学校施設】&#10;一人当たり面積"/>
        <xdr:cNvSpPr txBox="1"/>
      </xdr:nvSpPr>
      <xdr:spPr>
        <a:xfrm>
          <a:off x="20199427" y="1103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58386</xdr:rowOff>
    </xdr:from>
    <xdr:ext cx="469744" cy="259045"/>
    <xdr:sp macro="" textlink="">
      <xdr:nvSpPr>
        <xdr:cNvPr id="584" name="n_3mainValue【学校施設】&#10;一人当たり面積"/>
        <xdr:cNvSpPr txBox="1"/>
      </xdr:nvSpPr>
      <xdr:spPr>
        <a:xfrm>
          <a:off x="19310427" y="110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61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71120</xdr:rowOff>
    </xdr:from>
    <xdr:to>
      <xdr:col>67</xdr:col>
      <xdr:colOff>101600</xdr:colOff>
      <xdr:row>80</xdr:row>
      <xdr:rowOff>1270</xdr:rowOff>
    </xdr:to>
    <xdr:sp macro="" textlink="">
      <xdr:nvSpPr>
        <xdr:cNvPr id="619" name="フローチャート: 判断 618"/>
        <xdr:cNvSpPr/>
      </xdr:nvSpPr>
      <xdr:spPr>
        <a:xfrm>
          <a:off x="1276350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17780</xdr:rowOff>
    </xdr:from>
    <xdr:to>
      <xdr:col>85</xdr:col>
      <xdr:colOff>177800</xdr:colOff>
      <xdr:row>80</xdr:row>
      <xdr:rowOff>119380</xdr:rowOff>
    </xdr:to>
    <xdr:sp macro="" textlink="">
      <xdr:nvSpPr>
        <xdr:cNvPr id="625" name="楕円 624"/>
        <xdr:cNvSpPr/>
      </xdr:nvSpPr>
      <xdr:spPr>
        <a:xfrm>
          <a:off x="16268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40657</xdr:rowOff>
    </xdr:from>
    <xdr:ext cx="405111" cy="259045"/>
    <xdr:sp macro="" textlink="">
      <xdr:nvSpPr>
        <xdr:cNvPr id="626" name="【児童館】&#10;有形固定資産減価償却率該当値テキスト"/>
        <xdr:cNvSpPr txBox="1"/>
      </xdr:nvSpPr>
      <xdr:spPr>
        <a:xfrm>
          <a:off x="16357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109220</xdr:rowOff>
    </xdr:from>
    <xdr:to>
      <xdr:col>81</xdr:col>
      <xdr:colOff>101600</xdr:colOff>
      <xdr:row>79</xdr:row>
      <xdr:rowOff>39370</xdr:rowOff>
    </xdr:to>
    <xdr:sp macro="" textlink="">
      <xdr:nvSpPr>
        <xdr:cNvPr id="627" name="楕円 626"/>
        <xdr:cNvSpPr/>
      </xdr:nvSpPr>
      <xdr:spPr>
        <a:xfrm>
          <a:off x="15430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160020</xdr:rowOff>
    </xdr:from>
    <xdr:to>
      <xdr:col>85</xdr:col>
      <xdr:colOff>127000</xdr:colOff>
      <xdr:row>80</xdr:row>
      <xdr:rowOff>68580</xdr:rowOff>
    </xdr:to>
    <xdr:cxnSp macro="">
      <xdr:nvCxnSpPr>
        <xdr:cNvPr id="628" name="直線コネクタ 627"/>
        <xdr:cNvCxnSpPr/>
      </xdr:nvCxnSpPr>
      <xdr:spPr>
        <a:xfrm>
          <a:off x="15481300" y="135331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629" name="楕円 628"/>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78</xdr:row>
      <xdr:rowOff>160020</xdr:rowOff>
    </xdr:to>
    <xdr:cxnSp macro="">
      <xdr:nvCxnSpPr>
        <xdr:cNvPr id="630" name="直線コネクタ 629"/>
        <xdr:cNvCxnSpPr/>
      </xdr:nvCxnSpPr>
      <xdr:spPr>
        <a:xfrm>
          <a:off x="14592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31" name="楕円 630"/>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129539</xdr:rowOff>
    </xdr:to>
    <xdr:cxnSp macro="">
      <xdr:nvCxnSpPr>
        <xdr:cNvPr id="632" name="直線コネクタ 631"/>
        <xdr:cNvCxnSpPr/>
      </xdr:nvCxnSpPr>
      <xdr:spPr>
        <a:xfrm>
          <a:off x="13703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33"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34"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35"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636" name="n_4aveValue【児童館】&#10;有形固定資産減価償却率"/>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55897</xdr:rowOff>
    </xdr:from>
    <xdr:ext cx="405111" cy="259045"/>
    <xdr:sp macro="" textlink="">
      <xdr:nvSpPr>
        <xdr:cNvPr id="637" name="n_1mainValue【児童館】&#10;有形固定資産減価償却率"/>
        <xdr:cNvSpPr txBox="1"/>
      </xdr:nvSpPr>
      <xdr:spPr>
        <a:xfrm>
          <a:off x="152660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638" name="n_2mainValue【児童館】&#10;有形固定資産減価償却率"/>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639"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73" name="フローチャート: 判断 67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79" name="楕円 678"/>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48277</xdr:rowOff>
    </xdr:from>
    <xdr:ext cx="469744" cy="259045"/>
    <xdr:sp macro="" textlink="">
      <xdr:nvSpPr>
        <xdr:cNvPr id="680" name="【児童館】&#10;一人当たり面積該当値テキスト"/>
        <xdr:cNvSpPr txBox="1"/>
      </xdr:nvSpPr>
      <xdr:spPr>
        <a:xfrm>
          <a:off x="221996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81" name="楕円 68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682" name="直線コネクタ 681"/>
        <xdr:cNvCxnSpPr/>
      </xdr:nvCxnSpPr>
      <xdr:spPr>
        <a:xfrm>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683" name="楕円 682"/>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78</xdr:row>
      <xdr:rowOff>38100</xdr:rowOff>
    </xdr:to>
    <xdr:cxnSp macro="">
      <xdr:nvCxnSpPr>
        <xdr:cNvPr id="684" name="直線コネクタ 683"/>
        <xdr:cNvCxnSpPr/>
      </xdr:nvCxnSpPr>
      <xdr:spPr>
        <a:xfrm>
          <a:off x="20434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685" name="楕円 684"/>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95250</xdr:rowOff>
    </xdr:to>
    <xdr:cxnSp macro="">
      <xdr:nvCxnSpPr>
        <xdr:cNvPr id="686" name="直線コネクタ 685"/>
        <xdr:cNvCxnSpPr/>
      </xdr:nvCxnSpPr>
      <xdr:spPr>
        <a:xfrm>
          <a:off x="19545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90"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91"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692" name="n_2mainValue【児童館】&#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693" name="n_3mainValue【児童館】&#10;一人当たり面積"/>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723"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42545</xdr:rowOff>
    </xdr:from>
    <xdr:to>
      <xdr:col>67</xdr:col>
      <xdr:colOff>101600</xdr:colOff>
      <xdr:row>103</xdr:row>
      <xdr:rowOff>144145</xdr:rowOff>
    </xdr:to>
    <xdr:sp macro="" textlink="">
      <xdr:nvSpPr>
        <xdr:cNvPr id="728" name="フローチャート: 判断 727"/>
        <xdr:cNvSpPr/>
      </xdr:nvSpPr>
      <xdr:spPr>
        <a:xfrm>
          <a:off x="12763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4" name="楕円 733"/>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8272</xdr:rowOff>
    </xdr:from>
    <xdr:ext cx="405111" cy="259045"/>
    <xdr:sp macro="" textlink="">
      <xdr:nvSpPr>
        <xdr:cNvPr id="735" name="【公民館】&#10;有形固定資産減価償却率該当値テキスト"/>
        <xdr:cNvSpPr txBox="1"/>
      </xdr:nvSpPr>
      <xdr:spPr>
        <a:xfrm>
          <a:off x="16357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736" name="楕円 735"/>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137161</xdr:rowOff>
    </xdr:from>
    <xdr:to>
      <xdr:col>85</xdr:col>
      <xdr:colOff>127000</xdr:colOff>
      <xdr:row>104</xdr:row>
      <xdr:rowOff>36195</xdr:rowOff>
    </xdr:to>
    <xdr:cxnSp macro="">
      <xdr:nvCxnSpPr>
        <xdr:cNvPr id="737" name="直線コネクタ 736"/>
        <xdr:cNvCxnSpPr/>
      </xdr:nvCxnSpPr>
      <xdr:spPr>
        <a:xfrm>
          <a:off x="15481300" y="1779651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38" name="楕円 737"/>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103</xdr:row>
      <xdr:rowOff>137161</xdr:rowOff>
    </xdr:to>
    <xdr:cxnSp macro="">
      <xdr:nvCxnSpPr>
        <xdr:cNvPr id="739" name="直線コネクタ 738"/>
        <xdr:cNvCxnSpPr/>
      </xdr:nvCxnSpPr>
      <xdr:spPr>
        <a:xfrm>
          <a:off x="14592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636</xdr:rowOff>
    </xdr:from>
    <xdr:to>
      <xdr:col>72</xdr:col>
      <xdr:colOff>38100</xdr:colOff>
      <xdr:row>102</xdr:row>
      <xdr:rowOff>102236</xdr:rowOff>
    </xdr:to>
    <xdr:sp macro="" textlink="">
      <xdr:nvSpPr>
        <xdr:cNvPr id="740" name="楕円 739"/>
        <xdr:cNvSpPr/>
      </xdr:nvSpPr>
      <xdr:spPr>
        <a:xfrm>
          <a:off x="13652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51436</xdr:rowOff>
    </xdr:from>
    <xdr:to>
      <xdr:col>76</xdr:col>
      <xdr:colOff>114300</xdr:colOff>
      <xdr:row>102</xdr:row>
      <xdr:rowOff>95250</xdr:rowOff>
    </xdr:to>
    <xdr:cxnSp macro="">
      <xdr:nvCxnSpPr>
        <xdr:cNvPr id="741" name="直線コネクタ 740"/>
        <xdr:cNvCxnSpPr/>
      </xdr:nvCxnSpPr>
      <xdr:spPr>
        <a:xfrm>
          <a:off x="13703300" y="17539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42"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43"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44"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745" name="n_4aveValue【公民館】&#10;有形固定資産減価償却率"/>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33038</xdr:rowOff>
    </xdr:from>
    <xdr:ext cx="405111" cy="259045"/>
    <xdr:sp macro="" textlink="">
      <xdr:nvSpPr>
        <xdr:cNvPr id="746" name="n_1mainValue【公民館】&#10;有形固定資産減価償却率"/>
        <xdr:cNvSpPr txBox="1"/>
      </xdr:nvSpPr>
      <xdr:spPr>
        <a:xfrm>
          <a:off x="15266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47" name="n_2mainValue【公民館】&#10;有形固定資産減価償却率"/>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118763</xdr:rowOff>
    </xdr:from>
    <xdr:ext cx="405111" cy="259045"/>
    <xdr:sp macro="" textlink="">
      <xdr:nvSpPr>
        <xdr:cNvPr id="748" name="n_3mainValue【公民館】&#10;有形固定資産減価償却率"/>
        <xdr:cNvSpPr txBox="1"/>
      </xdr:nvSpPr>
      <xdr:spPr>
        <a:xfrm>
          <a:off x="13500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9"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115207</xdr:rowOff>
    </xdr:from>
    <xdr:to>
      <xdr:col>98</xdr:col>
      <xdr:colOff>38100</xdr:colOff>
      <xdr:row>104</xdr:row>
      <xdr:rowOff>45357</xdr:rowOff>
    </xdr:to>
    <xdr:sp macro="" textlink="">
      <xdr:nvSpPr>
        <xdr:cNvPr id="784" name="フローチャート: 判断 783"/>
        <xdr:cNvSpPr/>
      </xdr:nvSpPr>
      <xdr:spPr>
        <a:xfrm>
          <a:off x="18605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90" name="楕円 789"/>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91"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92" name="楕円 791"/>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793" name="直線コネクタ 792"/>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94" name="楕円 793"/>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95" name="直線コネクタ 794"/>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96" name="楕円 795"/>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97" name="直線コネクタ 796"/>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8"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9"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61884</xdr:rowOff>
    </xdr:from>
    <xdr:ext cx="469744" cy="259045"/>
    <xdr:sp macro="" textlink="">
      <xdr:nvSpPr>
        <xdr:cNvPr id="801" name="n_4aveValue【公民館】&#10;一人当たり面積"/>
        <xdr:cNvSpPr txBox="1"/>
      </xdr:nvSpPr>
      <xdr:spPr>
        <a:xfrm>
          <a:off x="18421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02" name="n_1mainValue【公民館】&#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03"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04"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公営住宅については、全ての住宅が老朽化しており、取り壊す予定である。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205,125
199,741
15.75
72,192,986
70,780,699
1,412,187
38,730,287
54,806,055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68834</xdr:rowOff>
    </xdr:from>
    <xdr:to>
      <xdr:col>6</xdr:col>
      <xdr:colOff>38100</xdr:colOff>
      <xdr:row>37</xdr:row>
      <xdr:rowOff>170435</xdr:rowOff>
    </xdr:to>
    <xdr:sp macro="" textlink="">
      <xdr:nvSpPr>
        <xdr:cNvPr id="65" name="フローチャート: 判断 64"/>
        <xdr:cNvSpPr/>
      </xdr:nvSpPr>
      <xdr:spPr>
        <a:xfrm>
          <a:off x="1079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71" name="楕円 70"/>
        <xdr:cNvSpPr/>
      </xdr:nvSpPr>
      <xdr:spPr>
        <a:xfrm>
          <a:off x="4584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124985</xdr:rowOff>
    </xdr:from>
    <xdr:ext cx="405111" cy="259045"/>
    <xdr:sp macro="" textlink="">
      <xdr:nvSpPr>
        <xdr:cNvPr id="72" name="【図書館】&#10;有形固定資産減価償却率該当値テキスト"/>
        <xdr:cNvSpPr txBox="1"/>
      </xdr:nvSpPr>
      <xdr:spPr>
        <a:xfrm>
          <a:off x="4673600"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96266</xdr:rowOff>
    </xdr:from>
    <xdr:to>
      <xdr:col>20</xdr:col>
      <xdr:colOff>38100</xdr:colOff>
      <xdr:row>39</xdr:row>
      <xdr:rowOff>26416</xdr:rowOff>
    </xdr:to>
    <xdr:sp macro="" textlink="">
      <xdr:nvSpPr>
        <xdr:cNvPr id="73" name="楕円 72"/>
        <xdr:cNvSpPr/>
      </xdr:nvSpPr>
      <xdr:spPr>
        <a:xfrm>
          <a:off x="3746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147066</xdr:rowOff>
    </xdr:from>
    <xdr:to>
      <xdr:col>24</xdr:col>
      <xdr:colOff>63500</xdr:colOff>
      <xdr:row>39</xdr:row>
      <xdr:rowOff>25908</xdr:rowOff>
    </xdr:to>
    <xdr:cxnSp macro="">
      <xdr:nvCxnSpPr>
        <xdr:cNvPr id="74" name="直線コネクタ 73"/>
        <xdr:cNvCxnSpPr/>
      </xdr:nvCxnSpPr>
      <xdr:spPr>
        <a:xfrm>
          <a:off x="3797300" y="666216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39116</xdr:rowOff>
    </xdr:from>
    <xdr:to>
      <xdr:col>15</xdr:col>
      <xdr:colOff>101600</xdr:colOff>
      <xdr:row>38</xdr:row>
      <xdr:rowOff>140716</xdr:rowOff>
    </xdr:to>
    <xdr:sp macro="" textlink="">
      <xdr:nvSpPr>
        <xdr:cNvPr id="75" name="楕円 74"/>
        <xdr:cNvSpPr/>
      </xdr:nvSpPr>
      <xdr:spPr>
        <a:xfrm>
          <a:off x="2857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89916</xdr:rowOff>
    </xdr:from>
    <xdr:to>
      <xdr:col>19</xdr:col>
      <xdr:colOff>177800</xdr:colOff>
      <xdr:row>38</xdr:row>
      <xdr:rowOff>147066</xdr:rowOff>
    </xdr:to>
    <xdr:cxnSp macro="">
      <xdr:nvCxnSpPr>
        <xdr:cNvPr id="76" name="直線コネクタ 75"/>
        <xdr:cNvCxnSpPr/>
      </xdr:nvCxnSpPr>
      <xdr:spPr>
        <a:xfrm>
          <a:off x="2908300" y="66050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160274</xdr:rowOff>
    </xdr:from>
    <xdr:to>
      <xdr:col>10</xdr:col>
      <xdr:colOff>165100</xdr:colOff>
      <xdr:row>38</xdr:row>
      <xdr:rowOff>90424</xdr:rowOff>
    </xdr:to>
    <xdr:sp macro="" textlink="">
      <xdr:nvSpPr>
        <xdr:cNvPr id="77" name="楕円 76"/>
        <xdr:cNvSpPr/>
      </xdr:nvSpPr>
      <xdr:spPr>
        <a:xfrm>
          <a:off x="1968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39624</xdr:rowOff>
    </xdr:from>
    <xdr:to>
      <xdr:col>15</xdr:col>
      <xdr:colOff>50800</xdr:colOff>
      <xdr:row>38</xdr:row>
      <xdr:rowOff>89916</xdr:rowOff>
    </xdr:to>
    <xdr:cxnSp macro="">
      <xdr:nvCxnSpPr>
        <xdr:cNvPr id="78" name="直線コネクタ 77"/>
        <xdr:cNvCxnSpPr/>
      </xdr:nvCxnSpPr>
      <xdr:spPr>
        <a:xfrm>
          <a:off x="2019300" y="6554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2" name="n_4aveValue【図書館】&#10;有形固定資産減価償却率"/>
        <xdr:cNvSpPr txBox="1"/>
      </xdr:nvSpPr>
      <xdr:spPr>
        <a:xfrm>
          <a:off x="9277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17543</xdr:rowOff>
    </xdr:from>
    <xdr:ext cx="405111" cy="259045"/>
    <xdr:sp macro="" textlink="">
      <xdr:nvSpPr>
        <xdr:cNvPr id="83" name="n_1main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131843</xdr:rowOff>
    </xdr:from>
    <xdr:ext cx="405111" cy="259045"/>
    <xdr:sp macro="" textlink="">
      <xdr:nvSpPr>
        <xdr:cNvPr id="84" name="n_2mainValue【図書館】&#10;有形固定資産減価償却率"/>
        <xdr:cNvSpPr txBox="1"/>
      </xdr:nvSpPr>
      <xdr:spPr>
        <a:xfrm>
          <a:off x="2705744"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81551</xdr:rowOff>
    </xdr:from>
    <xdr:ext cx="405111" cy="259045"/>
    <xdr:sp macro="" textlink="">
      <xdr:nvSpPr>
        <xdr:cNvPr id="85" name="n_3mainValue【図書館】&#10;有形固定資産減価償却率"/>
        <xdr:cNvSpPr txBox="1"/>
      </xdr:nvSpPr>
      <xdr:spPr>
        <a:xfrm>
          <a:off x="18167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3" name="楕円 122"/>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24"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5" name="楕円 124"/>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26" name="直線コネクタ 125"/>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7" name="楕円 126"/>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8" name="直線コネクタ 127"/>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29" name="楕円 128"/>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0" name="直線コネクタ 129"/>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3"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4"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35"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6"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37"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7"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2" name="フローチャート: 判断 171"/>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78" name="楕円 177"/>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79"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0" name="楕円 179"/>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131445</xdr:rowOff>
    </xdr:to>
    <xdr:cxnSp macro="">
      <xdr:nvCxnSpPr>
        <xdr:cNvPr id="181" name="直線コネクタ 180"/>
        <xdr:cNvCxnSpPr/>
      </xdr:nvCxnSpPr>
      <xdr:spPr>
        <a:xfrm>
          <a:off x="3797300" y="1014984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82" name="楕円 181"/>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34290</xdr:rowOff>
    </xdr:to>
    <xdr:cxnSp macro="">
      <xdr:nvCxnSpPr>
        <xdr:cNvPr id="183" name="直線コネクタ 182"/>
        <xdr:cNvCxnSpPr/>
      </xdr:nvCxnSpPr>
      <xdr:spPr>
        <a:xfrm>
          <a:off x="2908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84" name="楕円 183"/>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161925</xdr:rowOff>
    </xdr:to>
    <xdr:cxnSp macro="">
      <xdr:nvCxnSpPr>
        <xdr:cNvPr id="185" name="直線コネクタ 184"/>
        <xdr:cNvCxnSpPr/>
      </xdr:nvCxnSpPr>
      <xdr:spPr>
        <a:xfrm>
          <a:off x="2019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6"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87"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188" name="n_3aveValue【体育館・プー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89"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90" name="n_1main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91"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92"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4" name="フローチャート: 判断 223"/>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30" name="楕円 229"/>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31" name="【体育館・プール】&#10;一人当たり面積該当値テキスト"/>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32" name="楕円 231"/>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50292</xdr:rowOff>
    </xdr:to>
    <xdr:cxnSp macro="">
      <xdr:nvCxnSpPr>
        <xdr:cNvPr id="233" name="直線コネクタ 232"/>
        <xdr:cNvCxnSpPr/>
      </xdr:nvCxnSpPr>
      <xdr:spPr>
        <a:xfrm>
          <a:off x="9639300" y="1067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34" name="楕円 233"/>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35" name="直線コネクタ 234"/>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161798</xdr:rowOff>
    </xdr:from>
    <xdr:to>
      <xdr:col>41</xdr:col>
      <xdr:colOff>101600</xdr:colOff>
      <xdr:row>62</xdr:row>
      <xdr:rowOff>91948</xdr:rowOff>
    </xdr:to>
    <xdr:sp macro="" textlink="">
      <xdr:nvSpPr>
        <xdr:cNvPr id="236" name="楕円 235"/>
        <xdr:cNvSpPr/>
      </xdr:nvSpPr>
      <xdr:spPr>
        <a:xfrm>
          <a:off x="7810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41148</xdr:rowOff>
    </xdr:from>
    <xdr:to>
      <xdr:col>45</xdr:col>
      <xdr:colOff>177800</xdr:colOff>
      <xdr:row>62</xdr:row>
      <xdr:rowOff>45720</xdr:rowOff>
    </xdr:to>
    <xdr:cxnSp macro="">
      <xdr:nvCxnSpPr>
        <xdr:cNvPr id="237" name="直線コネクタ 236"/>
        <xdr:cNvCxnSpPr/>
      </xdr:nvCxnSpPr>
      <xdr:spPr>
        <a:xfrm>
          <a:off x="7861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1"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42"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43"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83075</xdr:rowOff>
    </xdr:from>
    <xdr:ext cx="469744" cy="259045"/>
    <xdr:sp macro="" textlink="">
      <xdr:nvSpPr>
        <xdr:cNvPr id="244" name="n_3mainValue【体育館・プール】&#10;一人当たり面積"/>
        <xdr:cNvSpPr txBox="1"/>
      </xdr:nvSpPr>
      <xdr:spPr>
        <a:xfrm>
          <a:off x="7626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80" name="フローチャート: 判断 279"/>
        <xdr:cNvSpPr/>
      </xdr:nvSpPr>
      <xdr:spPr>
        <a:xfrm>
          <a:off x="1079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xdr:rowOff>
    </xdr:from>
    <xdr:to>
      <xdr:col>24</xdr:col>
      <xdr:colOff>114300</xdr:colOff>
      <xdr:row>81</xdr:row>
      <xdr:rowOff>116658</xdr:rowOff>
    </xdr:to>
    <xdr:sp macro="" textlink="">
      <xdr:nvSpPr>
        <xdr:cNvPr id="286" name="楕円 285"/>
        <xdr:cNvSpPr/>
      </xdr:nvSpPr>
      <xdr:spPr>
        <a:xfrm>
          <a:off x="4584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37935</xdr:rowOff>
    </xdr:from>
    <xdr:ext cx="405111" cy="259045"/>
    <xdr:sp macro="" textlink="">
      <xdr:nvSpPr>
        <xdr:cNvPr id="287" name="【福祉施設】&#10;有形固定資産減価償却率該当値テキスト"/>
        <xdr:cNvSpPr txBox="1"/>
      </xdr:nvSpPr>
      <xdr:spPr>
        <a:xfrm>
          <a:off x="4673600"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117929</xdr:rowOff>
    </xdr:from>
    <xdr:to>
      <xdr:col>20</xdr:col>
      <xdr:colOff>38100</xdr:colOff>
      <xdr:row>81</xdr:row>
      <xdr:rowOff>48079</xdr:rowOff>
    </xdr:to>
    <xdr:sp macro="" textlink="">
      <xdr:nvSpPr>
        <xdr:cNvPr id="288" name="楕円 287"/>
        <xdr:cNvSpPr/>
      </xdr:nvSpPr>
      <xdr:spPr>
        <a:xfrm>
          <a:off x="3746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65858</xdr:rowOff>
    </xdr:to>
    <xdr:cxnSp macro="">
      <xdr:nvCxnSpPr>
        <xdr:cNvPr id="289" name="直線コネクタ 288"/>
        <xdr:cNvCxnSpPr/>
      </xdr:nvCxnSpPr>
      <xdr:spPr>
        <a:xfrm>
          <a:off x="3797300" y="138847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290" name="楕円 289"/>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168729</xdr:rowOff>
    </xdr:to>
    <xdr:cxnSp macro="">
      <xdr:nvCxnSpPr>
        <xdr:cNvPr id="291" name="直線コネクタ 290"/>
        <xdr:cNvCxnSpPr/>
      </xdr:nvCxnSpPr>
      <xdr:spPr>
        <a:xfrm>
          <a:off x="2908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163649</xdr:rowOff>
    </xdr:from>
    <xdr:to>
      <xdr:col>10</xdr:col>
      <xdr:colOff>165100</xdr:colOff>
      <xdr:row>80</xdr:row>
      <xdr:rowOff>93799</xdr:rowOff>
    </xdr:to>
    <xdr:sp macro="" textlink="">
      <xdr:nvSpPr>
        <xdr:cNvPr id="292" name="楕円 291"/>
        <xdr:cNvSpPr/>
      </xdr:nvSpPr>
      <xdr:spPr>
        <a:xfrm>
          <a:off x="1968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42999</xdr:rowOff>
    </xdr:from>
    <xdr:to>
      <xdr:col>15</xdr:col>
      <xdr:colOff>50800</xdr:colOff>
      <xdr:row>80</xdr:row>
      <xdr:rowOff>83820</xdr:rowOff>
    </xdr:to>
    <xdr:cxnSp macro="">
      <xdr:nvCxnSpPr>
        <xdr:cNvPr id="293" name="直線コネクタ 292"/>
        <xdr:cNvCxnSpPr/>
      </xdr:nvCxnSpPr>
      <xdr:spPr>
        <a:xfrm>
          <a:off x="2019300" y="1375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297" name="n_4aveValue【福祉施設】&#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64606</xdr:rowOff>
    </xdr:from>
    <xdr:ext cx="405111" cy="259045"/>
    <xdr:sp macro="" textlink="">
      <xdr:nvSpPr>
        <xdr:cNvPr id="298" name="n_1mainValue【福祉施設】&#10;有形固定資産減価償却率"/>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299" name="n_2main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110326</xdr:rowOff>
    </xdr:from>
    <xdr:ext cx="405111" cy="259045"/>
    <xdr:sp macro="" textlink="">
      <xdr:nvSpPr>
        <xdr:cNvPr id="300" name="n_3mainValue【福祉施設】&#10;有形固定資産減価償却率"/>
        <xdr:cNvSpPr txBox="1"/>
      </xdr:nvSpPr>
      <xdr:spPr>
        <a:xfrm>
          <a:off x="1816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0</xdr:rowOff>
    </xdr:from>
    <xdr:to>
      <xdr:col>36</xdr:col>
      <xdr:colOff>165100</xdr:colOff>
      <xdr:row>82</xdr:row>
      <xdr:rowOff>101600</xdr:rowOff>
    </xdr:to>
    <xdr:sp macro="" textlink="">
      <xdr:nvSpPr>
        <xdr:cNvPr id="334" name="フローチャート: 判断 333"/>
        <xdr:cNvSpPr/>
      </xdr:nvSpPr>
      <xdr:spPr>
        <a:xfrm>
          <a:off x="692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40" name="楕円 339"/>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41" name="【福祉施設】&#10;一人当たり面積該当値テキスト"/>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xdr:rowOff>
    </xdr:from>
    <xdr:to>
      <xdr:col>50</xdr:col>
      <xdr:colOff>165100</xdr:colOff>
      <xdr:row>80</xdr:row>
      <xdr:rowOff>114300</xdr:rowOff>
    </xdr:to>
    <xdr:sp macro="" textlink="">
      <xdr:nvSpPr>
        <xdr:cNvPr id="342" name="楕円 341"/>
        <xdr:cNvSpPr/>
      </xdr:nvSpPr>
      <xdr:spPr>
        <a:xfrm>
          <a:off x="9588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63500</xdr:rowOff>
    </xdr:from>
    <xdr:to>
      <xdr:col>55</xdr:col>
      <xdr:colOff>0</xdr:colOff>
      <xdr:row>80</xdr:row>
      <xdr:rowOff>76200</xdr:rowOff>
    </xdr:to>
    <xdr:cxnSp macro="">
      <xdr:nvCxnSpPr>
        <xdr:cNvPr id="343" name="直線コネクタ 342"/>
        <xdr:cNvCxnSpPr/>
      </xdr:nvCxnSpPr>
      <xdr:spPr>
        <a:xfrm>
          <a:off x="9639300" y="13779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69850</xdr:rowOff>
    </xdr:from>
    <xdr:to>
      <xdr:col>46</xdr:col>
      <xdr:colOff>38100</xdr:colOff>
      <xdr:row>80</xdr:row>
      <xdr:rowOff>0</xdr:rowOff>
    </xdr:to>
    <xdr:sp macro="" textlink="">
      <xdr:nvSpPr>
        <xdr:cNvPr id="344" name="楕円 343"/>
        <xdr:cNvSpPr/>
      </xdr:nvSpPr>
      <xdr:spPr>
        <a:xfrm>
          <a:off x="8699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120650</xdr:rowOff>
    </xdr:from>
    <xdr:to>
      <xdr:col>50</xdr:col>
      <xdr:colOff>114300</xdr:colOff>
      <xdr:row>80</xdr:row>
      <xdr:rowOff>63500</xdr:rowOff>
    </xdr:to>
    <xdr:cxnSp macro="">
      <xdr:nvCxnSpPr>
        <xdr:cNvPr id="345" name="直線コネクタ 344"/>
        <xdr:cNvCxnSpPr/>
      </xdr:nvCxnSpPr>
      <xdr:spPr>
        <a:xfrm>
          <a:off x="8750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69850</xdr:rowOff>
    </xdr:from>
    <xdr:to>
      <xdr:col>41</xdr:col>
      <xdr:colOff>101600</xdr:colOff>
      <xdr:row>80</xdr:row>
      <xdr:rowOff>0</xdr:rowOff>
    </xdr:to>
    <xdr:sp macro="" textlink="">
      <xdr:nvSpPr>
        <xdr:cNvPr id="346" name="楕円 345"/>
        <xdr:cNvSpPr/>
      </xdr:nvSpPr>
      <xdr:spPr>
        <a:xfrm>
          <a:off x="7810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120650</xdr:rowOff>
    </xdr:from>
    <xdr:to>
      <xdr:col>45</xdr:col>
      <xdr:colOff>177800</xdr:colOff>
      <xdr:row>79</xdr:row>
      <xdr:rowOff>120650</xdr:rowOff>
    </xdr:to>
    <xdr:cxnSp macro="">
      <xdr:nvCxnSpPr>
        <xdr:cNvPr id="347" name="直線コネクタ 346"/>
        <xdr:cNvCxnSpPr/>
      </xdr:nvCxnSpPr>
      <xdr:spPr>
        <a:xfrm>
          <a:off x="7861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118127</xdr:rowOff>
    </xdr:from>
    <xdr:ext cx="469744" cy="259045"/>
    <xdr:sp macro="" textlink="">
      <xdr:nvSpPr>
        <xdr:cNvPr id="351" name="n_4aveValue【福祉施設】&#10;一人当たり面積"/>
        <xdr:cNvSpPr txBox="1"/>
      </xdr:nvSpPr>
      <xdr:spPr>
        <a:xfrm>
          <a:off x="6737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130827</xdr:rowOff>
    </xdr:from>
    <xdr:ext cx="469744" cy="259045"/>
    <xdr:sp macro="" textlink="">
      <xdr:nvSpPr>
        <xdr:cNvPr id="352" name="n_1mainValue【福祉施設】&#10;一人当たり面積"/>
        <xdr:cNvSpPr txBox="1"/>
      </xdr:nvSpPr>
      <xdr:spPr>
        <a:xfrm>
          <a:off x="93917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16527</xdr:rowOff>
    </xdr:from>
    <xdr:ext cx="469744" cy="259045"/>
    <xdr:sp macro="" textlink="">
      <xdr:nvSpPr>
        <xdr:cNvPr id="353" name="n_2mainValue【福祉施設】&#10;一人当たり面積"/>
        <xdr:cNvSpPr txBox="1"/>
      </xdr:nvSpPr>
      <xdr:spPr>
        <a:xfrm>
          <a:off x="8515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16527</xdr:rowOff>
    </xdr:from>
    <xdr:ext cx="469744" cy="259045"/>
    <xdr:sp macro="" textlink="">
      <xdr:nvSpPr>
        <xdr:cNvPr id="354" name="n_3mainValue【福祉施設】&#10;一人当たり面積"/>
        <xdr:cNvSpPr txBox="1"/>
      </xdr:nvSpPr>
      <xdr:spPr>
        <a:xfrm>
          <a:off x="7626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0" name="フローチャート: 判断 389"/>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96" name="楕円 395"/>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97"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98" name="楕円 397"/>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156211</xdr:rowOff>
    </xdr:to>
    <xdr:cxnSp macro="">
      <xdr:nvCxnSpPr>
        <xdr:cNvPr id="399" name="直線コネクタ 398"/>
        <xdr:cNvCxnSpPr/>
      </xdr:nvCxnSpPr>
      <xdr:spPr>
        <a:xfrm>
          <a:off x="3797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00" name="楕円 399"/>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110489</xdr:rowOff>
    </xdr:to>
    <xdr:cxnSp macro="">
      <xdr:nvCxnSpPr>
        <xdr:cNvPr id="401" name="直線コネクタ 400"/>
        <xdr:cNvCxnSpPr/>
      </xdr:nvCxnSpPr>
      <xdr:spPr>
        <a:xfrm>
          <a:off x="2908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4173</xdr:rowOff>
    </xdr:from>
    <xdr:to>
      <xdr:col>10</xdr:col>
      <xdr:colOff>165100</xdr:colOff>
      <xdr:row>103</xdr:row>
      <xdr:rowOff>105773</xdr:rowOff>
    </xdr:to>
    <xdr:sp macro="" textlink="">
      <xdr:nvSpPr>
        <xdr:cNvPr id="402" name="楕円 401"/>
        <xdr:cNvSpPr/>
      </xdr:nvSpPr>
      <xdr:spPr>
        <a:xfrm>
          <a:off x="196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54973</xdr:rowOff>
    </xdr:from>
    <xdr:to>
      <xdr:col>15</xdr:col>
      <xdr:colOff>50800</xdr:colOff>
      <xdr:row>103</xdr:row>
      <xdr:rowOff>76200</xdr:rowOff>
    </xdr:to>
    <xdr:cxnSp macro="">
      <xdr:nvCxnSpPr>
        <xdr:cNvPr id="403" name="直線コネクタ 402"/>
        <xdr:cNvCxnSpPr/>
      </xdr:nvCxnSpPr>
      <xdr:spPr>
        <a:xfrm>
          <a:off x="2019300" y="1771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0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07"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08"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09" name="n_2mainValue【市民会館】&#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122300</xdr:rowOff>
    </xdr:from>
    <xdr:ext cx="405111" cy="259045"/>
    <xdr:sp macro="" textlink="">
      <xdr:nvSpPr>
        <xdr:cNvPr id="410" name="n_3mainValue【市民会館】&#10;有形固定資産減価償却率"/>
        <xdr:cNvSpPr txBox="1"/>
      </xdr:nvSpPr>
      <xdr:spPr>
        <a:xfrm>
          <a:off x="1816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44" name="フローチャート: 判断 443"/>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0" name="楕円 44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1"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52" name="楕円 451"/>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163830</xdr:rowOff>
    </xdr:to>
    <xdr:cxnSp macro="">
      <xdr:nvCxnSpPr>
        <xdr:cNvPr id="453" name="直線コネクタ 452"/>
        <xdr:cNvCxnSpPr/>
      </xdr:nvCxnSpPr>
      <xdr:spPr>
        <a:xfrm>
          <a:off x="9639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54" name="楕円 45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455" name="直線コネクタ 454"/>
        <xdr:cNvCxnSpPr/>
      </xdr:nvCxnSpPr>
      <xdr:spPr>
        <a:xfrm>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56" name="楕円 455"/>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57" name="直線コネクタ 456"/>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61"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62"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63"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64"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143510</xdr:rowOff>
    </xdr:from>
    <xdr:to>
      <xdr:col>67</xdr:col>
      <xdr:colOff>101600</xdr:colOff>
      <xdr:row>35</xdr:row>
      <xdr:rowOff>73660</xdr:rowOff>
    </xdr:to>
    <xdr:sp macro="" textlink="">
      <xdr:nvSpPr>
        <xdr:cNvPr id="499" name="フローチャート: 判断 498"/>
        <xdr:cNvSpPr/>
      </xdr:nvSpPr>
      <xdr:spPr>
        <a:xfrm>
          <a:off x="12763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05" name="楕円 504"/>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506"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507" name="楕円 506"/>
        <xdr:cNvSpPr/>
      </xdr:nvSpPr>
      <xdr:spPr>
        <a:xfrm>
          <a:off x="1543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26670</xdr:rowOff>
    </xdr:to>
    <xdr:cxnSp macro="">
      <xdr:nvCxnSpPr>
        <xdr:cNvPr id="508" name="直線コネクタ 507"/>
        <xdr:cNvCxnSpPr/>
      </xdr:nvCxnSpPr>
      <xdr:spPr>
        <a:xfrm>
          <a:off x="15481300" y="6665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09" name="楕円 508"/>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38</xdr:row>
      <xdr:rowOff>152400</xdr:rowOff>
    </xdr:to>
    <xdr:cxnSp macro="">
      <xdr:nvCxnSpPr>
        <xdr:cNvPr id="510" name="直線コネクタ 509"/>
        <xdr:cNvCxnSpPr/>
      </xdr:nvCxnSpPr>
      <xdr:spPr>
        <a:xfrm flipV="1">
          <a:off x="14592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1" name="楕円 510"/>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152400</xdr:rowOff>
    </xdr:to>
    <xdr:cxnSp macro="">
      <xdr:nvCxnSpPr>
        <xdr:cNvPr id="512" name="直線コネクタ 511"/>
        <xdr:cNvCxnSpPr/>
      </xdr:nvCxnSpPr>
      <xdr:spPr>
        <a:xfrm>
          <a:off x="13703300" y="661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90187</xdr:rowOff>
    </xdr:from>
    <xdr:ext cx="405111" cy="259045"/>
    <xdr:sp macro="" textlink="">
      <xdr:nvSpPr>
        <xdr:cNvPr id="516" name="n_4aveValue【一般廃棄物処理施設】&#10;有形固定資産減価償却率"/>
        <xdr:cNvSpPr txBox="1"/>
      </xdr:nvSpPr>
      <xdr:spPr>
        <a:xfrm>
          <a:off x="12611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517" name="n_1main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18"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19"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106904</xdr:rowOff>
    </xdr:from>
    <xdr:to>
      <xdr:col>98</xdr:col>
      <xdr:colOff>38100</xdr:colOff>
      <xdr:row>40</xdr:row>
      <xdr:rowOff>37054</xdr:rowOff>
    </xdr:to>
    <xdr:sp macro="" textlink="">
      <xdr:nvSpPr>
        <xdr:cNvPr id="553" name="フローチャート: 判断 552"/>
        <xdr:cNvSpPr/>
      </xdr:nvSpPr>
      <xdr:spPr>
        <a:xfrm>
          <a:off x="18605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63371</xdr:rowOff>
    </xdr:from>
    <xdr:to>
      <xdr:col>116</xdr:col>
      <xdr:colOff>114300</xdr:colOff>
      <xdr:row>39</xdr:row>
      <xdr:rowOff>164971</xdr:rowOff>
    </xdr:to>
    <xdr:sp macro="" textlink="">
      <xdr:nvSpPr>
        <xdr:cNvPr id="559" name="楕円 558"/>
        <xdr:cNvSpPr/>
      </xdr:nvSpPr>
      <xdr:spPr>
        <a:xfrm>
          <a:off x="22110700" y="67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86248</xdr:rowOff>
    </xdr:from>
    <xdr:ext cx="534377" cy="259045"/>
    <xdr:sp macro="" textlink="">
      <xdr:nvSpPr>
        <xdr:cNvPr id="560" name="【一般廃棄物処理施設】&#10;一人当たり有形固定資産（償却資産）額該当値テキスト"/>
        <xdr:cNvSpPr txBox="1"/>
      </xdr:nvSpPr>
      <xdr:spPr>
        <a:xfrm>
          <a:off x="22199600" y="66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75570</xdr:rowOff>
    </xdr:from>
    <xdr:to>
      <xdr:col>112</xdr:col>
      <xdr:colOff>38100</xdr:colOff>
      <xdr:row>40</xdr:row>
      <xdr:rowOff>5720</xdr:rowOff>
    </xdr:to>
    <xdr:sp macro="" textlink="">
      <xdr:nvSpPr>
        <xdr:cNvPr id="561" name="楕円 560"/>
        <xdr:cNvSpPr/>
      </xdr:nvSpPr>
      <xdr:spPr>
        <a:xfrm>
          <a:off x="21272500" y="67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114171</xdr:rowOff>
    </xdr:from>
    <xdr:to>
      <xdr:col>116</xdr:col>
      <xdr:colOff>63500</xdr:colOff>
      <xdr:row>39</xdr:row>
      <xdr:rowOff>126370</xdr:rowOff>
    </xdr:to>
    <xdr:cxnSp macro="">
      <xdr:nvCxnSpPr>
        <xdr:cNvPr id="562" name="直線コネクタ 561"/>
        <xdr:cNvCxnSpPr/>
      </xdr:nvCxnSpPr>
      <xdr:spPr>
        <a:xfrm flipV="1">
          <a:off x="21323300" y="6800721"/>
          <a:ext cx="8382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94468</xdr:rowOff>
    </xdr:from>
    <xdr:to>
      <xdr:col>107</xdr:col>
      <xdr:colOff>101600</xdr:colOff>
      <xdr:row>40</xdr:row>
      <xdr:rowOff>24618</xdr:rowOff>
    </xdr:to>
    <xdr:sp macro="" textlink="">
      <xdr:nvSpPr>
        <xdr:cNvPr id="563" name="楕円 562"/>
        <xdr:cNvSpPr/>
      </xdr:nvSpPr>
      <xdr:spPr>
        <a:xfrm>
          <a:off x="20383500" y="6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126370</xdr:rowOff>
    </xdr:from>
    <xdr:to>
      <xdr:col>111</xdr:col>
      <xdr:colOff>177800</xdr:colOff>
      <xdr:row>39</xdr:row>
      <xdr:rowOff>145268</xdr:rowOff>
    </xdr:to>
    <xdr:cxnSp macro="">
      <xdr:nvCxnSpPr>
        <xdr:cNvPr id="564" name="直線コネクタ 563"/>
        <xdr:cNvCxnSpPr/>
      </xdr:nvCxnSpPr>
      <xdr:spPr>
        <a:xfrm flipV="1">
          <a:off x="20434300" y="681292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99718</xdr:rowOff>
    </xdr:from>
    <xdr:to>
      <xdr:col>102</xdr:col>
      <xdr:colOff>165100</xdr:colOff>
      <xdr:row>40</xdr:row>
      <xdr:rowOff>29868</xdr:rowOff>
    </xdr:to>
    <xdr:sp macro="" textlink="">
      <xdr:nvSpPr>
        <xdr:cNvPr id="565" name="楕円 564"/>
        <xdr:cNvSpPr/>
      </xdr:nvSpPr>
      <xdr:spPr>
        <a:xfrm>
          <a:off x="19494500" y="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145268</xdr:rowOff>
    </xdr:from>
    <xdr:to>
      <xdr:col>107</xdr:col>
      <xdr:colOff>50800</xdr:colOff>
      <xdr:row>39</xdr:row>
      <xdr:rowOff>150518</xdr:rowOff>
    </xdr:to>
    <xdr:cxnSp macro="">
      <xdr:nvCxnSpPr>
        <xdr:cNvPr id="566" name="直線コネクタ 565"/>
        <xdr:cNvCxnSpPr/>
      </xdr:nvCxnSpPr>
      <xdr:spPr>
        <a:xfrm flipV="1">
          <a:off x="19545300" y="6831818"/>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53581</xdr:rowOff>
    </xdr:from>
    <xdr:ext cx="534377" cy="259045"/>
    <xdr:sp macro="" textlink="">
      <xdr:nvSpPr>
        <xdr:cNvPr id="570" name="n_4aveValue【一般廃棄物処理施設】&#10;一人当たり有形固定資産（償却資産）額"/>
        <xdr:cNvSpPr txBox="1"/>
      </xdr:nvSpPr>
      <xdr:spPr>
        <a:xfrm>
          <a:off x="18389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22247</xdr:rowOff>
    </xdr:from>
    <xdr:ext cx="534377" cy="259045"/>
    <xdr:sp macro="" textlink="">
      <xdr:nvSpPr>
        <xdr:cNvPr id="571" name="n_1mainValue【一般廃棄物処理施設】&#10;一人当たり有形固定資産（償却資産）額"/>
        <xdr:cNvSpPr txBox="1"/>
      </xdr:nvSpPr>
      <xdr:spPr>
        <a:xfrm>
          <a:off x="21043411" y="65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15745</xdr:rowOff>
    </xdr:from>
    <xdr:ext cx="534377" cy="259045"/>
    <xdr:sp macro="" textlink="">
      <xdr:nvSpPr>
        <xdr:cNvPr id="572" name="n_2mainValue【一般廃棄物処理施設】&#10;一人当たり有形固定資産（償却資産）額"/>
        <xdr:cNvSpPr txBox="1"/>
      </xdr:nvSpPr>
      <xdr:spPr>
        <a:xfrm>
          <a:off x="20167111" y="6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20995</xdr:rowOff>
    </xdr:from>
    <xdr:ext cx="534377" cy="259045"/>
    <xdr:sp macro="" textlink="">
      <xdr:nvSpPr>
        <xdr:cNvPr id="573" name="n_3mainValue【一般廃棄物処理施設】&#10;一人当たり有形固定資産（償却資産）額"/>
        <xdr:cNvSpPr txBox="1"/>
      </xdr:nvSpPr>
      <xdr:spPr>
        <a:xfrm>
          <a:off x="19278111" y="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20638</xdr:rowOff>
    </xdr:from>
    <xdr:to>
      <xdr:col>67</xdr:col>
      <xdr:colOff>101600</xdr:colOff>
      <xdr:row>59</xdr:row>
      <xdr:rowOff>122238</xdr:rowOff>
    </xdr:to>
    <xdr:sp macro="" textlink="">
      <xdr:nvSpPr>
        <xdr:cNvPr id="612" name="フローチャート: 判断 611"/>
        <xdr:cNvSpPr/>
      </xdr:nvSpPr>
      <xdr:spPr>
        <a:xfrm>
          <a:off x="12763500" y="1013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72072</xdr:rowOff>
    </xdr:from>
    <xdr:to>
      <xdr:col>85</xdr:col>
      <xdr:colOff>177800</xdr:colOff>
      <xdr:row>60</xdr:row>
      <xdr:rowOff>2222</xdr:rowOff>
    </xdr:to>
    <xdr:sp macro="" textlink="">
      <xdr:nvSpPr>
        <xdr:cNvPr id="618" name="楕円 617"/>
        <xdr:cNvSpPr/>
      </xdr:nvSpPr>
      <xdr:spPr>
        <a:xfrm>
          <a:off x="162687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50499</xdr:rowOff>
    </xdr:from>
    <xdr:ext cx="405111" cy="259045"/>
    <xdr:sp macro="" textlink="">
      <xdr:nvSpPr>
        <xdr:cNvPr id="619" name="【保健センター・保健所】&#10;有形固定資産減価償却率該当値テキスト"/>
        <xdr:cNvSpPr txBox="1"/>
      </xdr:nvSpPr>
      <xdr:spPr>
        <a:xfrm>
          <a:off x="16357600" y="1016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20" name="楕円 619"/>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122872</xdr:rowOff>
    </xdr:from>
    <xdr:to>
      <xdr:col>85</xdr:col>
      <xdr:colOff>127000</xdr:colOff>
      <xdr:row>60</xdr:row>
      <xdr:rowOff>34290</xdr:rowOff>
    </xdr:to>
    <xdr:cxnSp macro="">
      <xdr:nvCxnSpPr>
        <xdr:cNvPr id="621" name="直線コネクタ 620"/>
        <xdr:cNvCxnSpPr/>
      </xdr:nvCxnSpPr>
      <xdr:spPr>
        <a:xfrm flipV="1">
          <a:off x="15481300" y="10238422"/>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22" name="楕円 621"/>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60</xdr:row>
      <xdr:rowOff>34290</xdr:rowOff>
    </xdr:to>
    <xdr:cxnSp macro="">
      <xdr:nvCxnSpPr>
        <xdr:cNvPr id="623" name="直線コネクタ 622"/>
        <xdr:cNvCxnSpPr/>
      </xdr:nvCxnSpPr>
      <xdr:spPr>
        <a:xfrm>
          <a:off x="14592300" y="1020127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624" name="楕円 623"/>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85725</xdr:rowOff>
    </xdr:to>
    <xdr:cxnSp macro="">
      <xdr:nvCxnSpPr>
        <xdr:cNvPr id="625" name="直線コネクタ 624"/>
        <xdr:cNvCxnSpPr/>
      </xdr:nvCxnSpPr>
      <xdr:spPr>
        <a:xfrm>
          <a:off x="13703300" y="10115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138765</xdr:rowOff>
    </xdr:from>
    <xdr:ext cx="405111" cy="259045"/>
    <xdr:sp macro="" textlink="">
      <xdr:nvSpPr>
        <xdr:cNvPr id="629" name="n_4aveValue【保健センター・保健所】&#10;有形固定資産減価償却率"/>
        <xdr:cNvSpPr txBox="1"/>
      </xdr:nvSpPr>
      <xdr:spPr>
        <a:xfrm>
          <a:off x="12611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30" name="n_1main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31" name="n_2main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632" name="n_3mainValue【保健センター・保健所】&#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64" name="フローチャート: 判断 663"/>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70" name="楕円 669"/>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71"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72" name="楕円 67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102870</xdr:rowOff>
    </xdr:to>
    <xdr:cxnSp macro="">
      <xdr:nvCxnSpPr>
        <xdr:cNvPr id="673" name="直線コネクタ 672"/>
        <xdr:cNvCxnSpPr/>
      </xdr:nvCxnSpPr>
      <xdr:spPr>
        <a:xfrm>
          <a:off x="21323300" y="1053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74" name="楕円 67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148590</xdr:rowOff>
    </xdr:to>
    <xdr:cxnSp macro="">
      <xdr:nvCxnSpPr>
        <xdr:cNvPr id="675" name="直線コネクタ 674"/>
        <xdr:cNvCxnSpPr/>
      </xdr:nvCxnSpPr>
      <xdr:spPr>
        <a:xfrm flipV="1">
          <a:off x="20434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76" name="楕円 675"/>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677" name="直線コネクタ 676"/>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55897</xdr:rowOff>
    </xdr:from>
    <xdr:ext cx="469744" cy="259045"/>
    <xdr:sp macro="" textlink="">
      <xdr:nvSpPr>
        <xdr:cNvPr id="681" name="n_4aveValue【保健センター・保健所】&#10;一人当たり面積"/>
        <xdr:cNvSpPr txBox="1"/>
      </xdr:nvSpPr>
      <xdr:spPr>
        <a:xfrm>
          <a:off x="18421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82"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83"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4"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83313</xdr:rowOff>
    </xdr:from>
    <xdr:to>
      <xdr:col>67</xdr:col>
      <xdr:colOff>101600</xdr:colOff>
      <xdr:row>85</xdr:row>
      <xdr:rowOff>13463</xdr:rowOff>
    </xdr:to>
    <xdr:sp macro="" textlink="">
      <xdr:nvSpPr>
        <xdr:cNvPr id="717" name="フローチャート: 判断 716"/>
        <xdr:cNvSpPr/>
      </xdr:nvSpPr>
      <xdr:spPr>
        <a:xfrm>
          <a:off x="12763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3" name="楕円 722"/>
        <xdr:cNvSpPr/>
      </xdr:nvSpPr>
      <xdr:spPr>
        <a:xfrm>
          <a:off x="16268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23892</xdr:rowOff>
    </xdr:from>
    <xdr:ext cx="405111" cy="259045"/>
    <xdr:sp macro="" textlink="">
      <xdr:nvSpPr>
        <xdr:cNvPr id="724" name="【消防施設】&#10;有形固定資産減価償却率該当値テキスト"/>
        <xdr:cNvSpPr txBox="1"/>
      </xdr:nvSpPr>
      <xdr:spPr>
        <a:xfrm>
          <a:off x="16357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126746</xdr:rowOff>
    </xdr:from>
    <xdr:to>
      <xdr:col>81</xdr:col>
      <xdr:colOff>101600</xdr:colOff>
      <xdr:row>82</xdr:row>
      <xdr:rowOff>56896</xdr:rowOff>
    </xdr:to>
    <xdr:sp macro="" textlink="">
      <xdr:nvSpPr>
        <xdr:cNvPr id="725" name="楕円 724"/>
        <xdr:cNvSpPr/>
      </xdr:nvSpPr>
      <xdr:spPr>
        <a:xfrm>
          <a:off x="15430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xdr:rowOff>
    </xdr:from>
    <xdr:to>
      <xdr:col>85</xdr:col>
      <xdr:colOff>127000</xdr:colOff>
      <xdr:row>82</xdr:row>
      <xdr:rowOff>51815</xdr:rowOff>
    </xdr:to>
    <xdr:cxnSp macro="">
      <xdr:nvCxnSpPr>
        <xdr:cNvPr id="726" name="直線コネクタ 725"/>
        <xdr:cNvCxnSpPr/>
      </xdr:nvCxnSpPr>
      <xdr:spPr>
        <a:xfrm>
          <a:off x="15481300" y="140649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92456</xdr:rowOff>
    </xdr:from>
    <xdr:to>
      <xdr:col>76</xdr:col>
      <xdr:colOff>165100</xdr:colOff>
      <xdr:row>82</xdr:row>
      <xdr:rowOff>22606</xdr:rowOff>
    </xdr:to>
    <xdr:sp macro="" textlink="">
      <xdr:nvSpPr>
        <xdr:cNvPr id="727" name="楕円 726"/>
        <xdr:cNvSpPr/>
      </xdr:nvSpPr>
      <xdr:spPr>
        <a:xfrm>
          <a:off x="14541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143256</xdr:rowOff>
    </xdr:from>
    <xdr:to>
      <xdr:col>81</xdr:col>
      <xdr:colOff>50800</xdr:colOff>
      <xdr:row>82</xdr:row>
      <xdr:rowOff>6096</xdr:rowOff>
    </xdr:to>
    <xdr:cxnSp macro="">
      <xdr:nvCxnSpPr>
        <xdr:cNvPr id="728" name="直線コネクタ 727"/>
        <xdr:cNvCxnSpPr/>
      </xdr:nvCxnSpPr>
      <xdr:spPr>
        <a:xfrm>
          <a:off x="14592300" y="1403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29" name="楕円 728"/>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143256</xdr:rowOff>
    </xdr:to>
    <xdr:cxnSp macro="">
      <xdr:nvCxnSpPr>
        <xdr:cNvPr id="730" name="直線コネクタ 729"/>
        <xdr:cNvCxnSpPr/>
      </xdr:nvCxnSpPr>
      <xdr:spPr>
        <a:xfrm>
          <a:off x="13703300" y="140055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29990</xdr:rowOff>
    </xdr:from>
    <xdr:ext cx="405111" cy="259045"/>
    <xdr:sp macro="" textlink="">
      <xdr:nvSpPr>
        <xdr:cNvPr id="734" name="n_4aveValue【消防施設】&#10;有形固定資産減価償却率"/>
        <xdr:cNvSpPr txBox="1"/>
      </xdr:nvSpPr>
      <xdr:spPr>
        <a:xfrm>
          <a:off x="12611744" y="1426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73423</xdr:rowOff>
    </xdr:from>
    <xdr:ext cx="405111" cy="259045"/>
    <xdr:sp macro="" textlink="">
      <xdr:nvSpPr>
        <xdr:cNvPr id="735" name="n_1mainValue【消防施設】&#10;有形固定資産減価償却率"/>
        <xdr:cNvSpPr txBox="1"/>
      </xdr:nvSpPr>
      <xdr:spPr>
        <a:xfrm>
          <a:off x="15266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39133</xdr:rowOff>
    </xdr:from>
    <xdr:ext cx="405111" cy="259045"/>
    <xdr:sp macro="" textlink="">
      <xdr:nvSpPr>
        <xdr:cNvPr id="736" name="n_2mainValue【消防施設】&#10;有形固定資産減価償却率"/>
        <xdr:cNvSpPr txBox="1"/>
      </xdr:nvSpPr>
      <xdr:spPr>
        <a:xfrm>
          <a:off x="14389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37"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71" name="フローチャート: 判断 770"/>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77" name="楕円 776"/>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78" name="【消防施設】&#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779" name="楕円 778"/>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76200</xdr:rowOff>
    </xdr:to>
    <xdr:cxnSp macro="">
      <xdr:nvCxnSpPr>
        <xdr:cNvPr id="780" name="直線コネクタ 779"/>
        <xdr:cNvCxnSpPr/>
      </xdr:nvCxnSpPr>
      <xdr:spPr>
        <a:xfrm>
          <a:off x="21323300" y="14813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81" name="楕円 780"/>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782" name="直線コネクタ 781"/>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17780</xdr:rowOff>
    </xdr:from>
    <xdr:to>
      <xdr:col>102</xdr:col>
      <xdr:colOff>165100</xdr:colOff>
      <xdr:row>86</xdr:row>
      <xdr:rowOff>119380</xdr:rowOff>
    </xdr:to>
    <xdr:sp macro="" textlink="">
      <xdr:nvSpPr>
        <xdr:cNvPr id="783" name="楕円 782"/>
        <xdr:cNvSpPr/>
      </xdr:nvSpPr>
      <xdr:spPr>
        <a:xfrm>
          <a:off x="19494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68580</xdr:rowOff>
    </xdr:from>
    <xdr:to>
      <xdr:col>107</xdr:col>
      <xdr:colOff>50800</xdr:colOff>
      <xdr:row>86</xdr:row>
      <xdr:rowOff>68580</xdr:rowOff>
    </xdr:to>
    <xdr:cxnSp macro="">
      <xdr:nvCxnSpPr>
        <xdr:cNvPr id="784" name="直線コネクタ 783"/>
        <xdr:cNvCxnSpPr/>
      </xdr:nvCxnSpPr>
      <xdr:spPr>
        <a:xfrm>
          <a:off x="19545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88"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789" name="n_1mainValue【消防施設】&#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90"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110507</xdr:rowOff>
    </xdr:from>
    <xdr:ext cx="469744" cy="259045"/>
    <xdr:sp macro="" textlink="">
      <xdr:nvSpPr>
        <xdr:cNvPr id="791" name="n_3mainValue【消防施設】&#10;一人当たり面積"/>
        <xdr:cNvSpPr txBox="1"/>
      </xdr:nvSpPr>
      <xdr:spPr>
        <a:xfrm>
          <a:off x="19310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827" name="フローチャート: 判断 826"/>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833" name="楕円 832"/>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834"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835" name="楕円 834"/>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66402</xdr:rowOff>
    </xdr:to>
    <xdr:cxnSp macro="">
      <xdr:nvCxnSpPr>
        <xdr:cNvPr id="836" name="直線コネクタ 835"/>
        <xdr:cNvCxnSpPr/>
      </xdr:nvCxnSpPr>
      <xdr:spPr>
        <a:xfrm flipV="1">
          <a:off x="15481300" y="1800170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37" name="楕円 836"/>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121920</xdr:rowOff>
    </xdr:to>
    <xdr:cxnSp macro="">
      <xdr:nvCxnSpPr>
        <xdr:cNvPr id="838" name="直線コネクタ 837"/>
        <xdr:cNvCxnSpPr/>
      </xdr:nvCxnSpPr>
      <xdr:spPr>
        <a:xfrm flipV="1">
          <a:off x="14592300" y="1806865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39" name="楕円 838"/>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121920</xdr:rowOff>
    </xdr:to>
    <xdr:cxnSp macro="">
      <xdr:nvCxnSpPr>
        <xdr:cNvPr id="840" name="直線コネクタ 839"/>
        <xdr:cNvCxnSpPr/>
      </xdr:nvCxnSpPr>
      <xdr:spPr>
        <a:xfrm>
          <a:off x="13703300" y="181078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844"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108329</xdr:rowOff>
    </xdr:from>
    <xdr:ext cx="405111" cy="259045"/>
    <xdr:sp macro="" textlink="">
      <xdr:nvSpPr>
        <xdr:cNvPr id="845" name="n_1mainValue【庁舎】&#10;有形固定資産減価償却率"/>
        <xdr:cNvSpPr txBox="1"/>
      </xdr:nvSpPr>
      <xdr:spPr>
        <a:xfrm>
          <a:off x="15266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46"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847"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109982</xdr:rowOff>
    </xdr:from>
    <xdr:to>
      <xdr:col>98</xdr:col>
      <xdr:colOff>38100</xdr:colOff>
      <xdr:row>104</xdr:row>
      <xdr:rowOff>40132</xdr:rowOff>
    </xdr:to>
    <xdr:sp macro="" textlink="">
      <xdr:nvSpPr>
        <xdr:cNvPr id="879" name="フローチャート: 判断 878"/>
        <xdr:cNvSpPr/>
      </xdr:nvSpPr>
      <xdr:spPr>
        <a:xfrm>
          <a:off x="18605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885" name="楕円 884"/>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89425</xdr:rowOff>
    </xdr:from>
    <xdr:ext cx="469744" cy="259045"/>
    <xdr:sp macro="" textlink="">
      <xdr:nvSpPr>
        <xdr:cNvPr id="886" name="【庁舎】&#10;一人当たり面積該当値テキスト"/>
        <xdr:cNvSpPr txBox="1"/>
      </xdr:nvSpPr>
      <xdr:spPr>
        <a:xfrm>
          <a:off x="22199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887" name="楕円 886"/>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105</xdr:row>
      <xdr:rowOff>14478</xdr:rowOff>
    </xdr:to>
    <xdr:cxnSp macro="">
      <xdr:nvCxnSpPr>
        <xdr:cNvPr id="888" name="直線コネクタ 887"/>
        <xdr:cNvCxnSpPr/>
      </xdr:nvCxnSpPr>
      <xdr:spPr>
        <a:xfrm flipV="1">
          <a:off x="21323300" y="179481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889" name="楕円 888"/>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14478</xdr:rowOff>
    </xdr:to>
    <xdr:cxnSp macro="">
      <xdr:nvCxnSpPr>
        <xdr:cNvPr id="890" name="直線コネクタ 889"/>
        <xdr:cNvCxnSpPr/>
      </xdr:nvCxnSpPr>
      <xdr:spPr>
        <a:xfrm>
          <a:off x="20434300" y="1801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1" name="楕円 890"/>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105</xdr:row>
      <xdr:rowOff>9906</xdr:rowOff>
    </xdr:to>
    <xdr:cxnSp macro="">
      <xdr:nvCxnSpPr>
        <xdr:cNvPr id="892" name="直線コネクタ 891"/>
        <xdr:cNvCxnSpPr/>
      </xdr:nvCxnSpPr>
      <xdr:spPr>
        <a:xfrm>
          <a:off x="19545300" y="17975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56659</xdr:rowOff>
    </xdr:from>
    <xdr:ext cx="469744" cy="259045"/>
    <xdr:sp macro="" textlink="">
      <xdr:nvSpPr>
        <xdr:cNvPr id="896" name="n_4aveValue【庁舎】&#10;一人当たり面積"/>
        <xdr:cNvSpPr txBox="1"/>
      </xdr:nvSpPr>
      <xdr:spPr>
        <a:xfrm>
          <a:off x="18421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897"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898" name="n_2mainValue【庁舎】&#10;一人当たり面積"/>
        <xdr:cNvSpPr txBox="1"/>
      </xdr:nvSpPr>
      <xdr:spPr>
        <a:xfrm>
          <a:off x="20199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15257</xdr:rowOff>
    </xdr:from>
    <xdr:ext cx="469744" cy="259045"/>
    <xdr:sp macro="" textlink="">
      <xdr:nvSpPr>
        <xdr:cNvPr id="899" name="n_3mainValue【庁舎】&#10;一人当たり面積"/>
        <xdr:cNvSpPr txBox="1"/>
      </xdr:nvSpPr>
      <xdr:spPr>
        <a:xfrm>
          <a:off x="19310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特に、一般廃棄物処理施設については、一部事務組合の施設であり、構成市として今後の動向の注視が必要である。</a:t>
          </a:r>
        </a:p>
        <a:p>
          <a:r>
            <a:rPr kumimoji="1" lang="ja-JP" altLang="en-US" sz="1300">
              <a:latin typeface="ＭＳ Ｐゴシック" panose="020B0600070205080204" pitchFamily="50" charset="-128"/>
              <a:ea typeface="ＭＳ Ｐゴシック" panose="020B0600070205080204" pitchFamily="50" charset="-128"/>
            </a:rPr>
            <a:t>また庁舎については、現在は一市二庁舎体制であるが、老朽化した片方の庁舎を令和３年度からの２か年	かけて解体し、令和３年度にもう片方の庁舎の耐力度調査を行い、その結果を元に今後の庁舎の方向性を調整していく。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292_&#35199;&#26481;&#201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18.100000000000001</v>
          </cell>
          <cell r="CF51">
            <v>19.2</v>
          </cell>
          <cell r="CN51">
            <v>25.2</v>
          </cell>
          <cell r="CV51">
            <v>21.7</v>
          </cell>
        </row>
        <row r="53">
          <cell r="BX53">
            <v>51.3</v>
          </cell>
          <cell r="CF53">
            <v>51.7</v>
          </cell>
          <cell r="CN53">
            <v>50.6</v>
          </cell>
          <cell r="CV53">
            <v>52.9</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24.8</v>
          </cell>
          <cell r="BX73">
            <v>18.100000000000001</v>
          </cell>
          <cell r="CF73">
            <v>19.2</v>
          </cell>
          <cell r="CN73">
            <v>25.2</v>
          </cell>
          <cell r="CV73">
            <v>21.7</v>
          </cell>
        </row>
        <row r="75">
          <cell r="BP75">
            <v>0</v>
          </cell>
          <cell r="BX75">
            <v>-0.2</v>
          </cell>
          <cell r="CF75">
            <v>0.1</v>
          </cell>
          <cell r="CN75">
            <v>0.8</v>
          </cell>
          <cell r="CV75">
            <v>1.7</v>
          </cell>
        </row>
        <row r="77">
          <cell r="AN77" t="str">
            <v>類似団体内平均値</v>
          </cell>
          <cell r="BP77">
            <v>21.2</v>
          </cell>
          <cell r="BX77">
            <v>16.600000000000001</v>
          </cell>
          <cell r="CF77">
            <v>17.399999999999999</v>
          </cell>
          <cell r="CN77">
            <v>12.1</v>
          </cell>
          <cell r="CV77">
            <v>11.2</v>
          </cell>
        </row>
        <row r="79">
          <cell r="BP79">
            <v>4.0999999999999996</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72192986</v>
      </c>
      <c r="BO4" s="393"/>
      <c r="BP4" s="393"/>
      <c r="BQ4" s="393"/>
      <c r="BR4" s="393"/>
      <c r="BS4" s="393"/>
      <c r="BT4" s="393"/>
      <c r="BU4" s="394"/>
      <c r="BV4" s="392">
        <v>75743341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3.6</v>
      </c>
      <c r="CU4" s="399"/>
      <c r="CV4" s="399"/>
      <c r="CW4" s="399"/>
      <c r="CX4" s="399"/>
      <c r="CY4" s="399"/>
      <c r="CZ4" s="399"/>
      <c r="DA4" s="400"/>
      <c r="DB4" s="398">
        <v>3.3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70780699</v>
      </c>
      <c r="BO5" s="430"/>
      <c r="BP5" s="430"/>
      <c r="BQ5" s="430"/>
      <c r="BR5" s="430"/>
      <c r="BS5" s="430"/>
      <c r="BT5" s="430"/>
      <c r="BU5" s="431"/>
      <c r="BV5" s="429">
        <v>74451164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95.1</v>
      </c>
      <c r="CU5" s="427"/>
      <c r="CV5" s="427"/>
      <c r="CW5" s="427"/>
      <c r="CX5" s="427"/>
      <c r="CY5" s="427"/>
      <c r="CZ5" s="427"/>
      <c r="DA5" s="428"/>
      <c r="DB5" s="426">
        <v>95.3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1412287</v>
      </c>
      <c r="BO6" s="430"/>
      <c r="BP6" s="430"/>
      <c r="BQ6" s="430"/>
      <c r="BR6" s="430"/>
      <c r="BS6" s="430"/>
      <c r="BT6" s="430"/>
      <c r="BU6" s="431"/>
      <c r="BV6" s="429">
        <v>1292177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100.5</v>
      </c>
      <c r="CU6" s="467"/>
      <c r="CV6" s="467"/>
      <c r="CW6" s="467"/>
      <c r="CX6" s="467"/>
      <c r="CY6" s="467"/>
      <c r="CZ6" s="467"/>
      <c r="DA6" s="468"/>
      <c r="DB6" s="466">
        <v>102.5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100</v>
      </c>
      <c r="BO7" s="430"/>
      <c r="BP7" s="430"/>
      <c r="BQ7" s="430"/>
      <c r="BR7" s="430"/>
      <c r="BS7" s="430"/>
      <c r="BT7" s="430"/>
      <c r="BU7" s="431"/>
      <c r="BV7" s="429">
        <v>19534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38730287</v>
      </c>
      <c r="CU7" s="430"/>
      <c r="CV7" s="430"/>
      <c r="CW7" s="430"/>
      <c r="CX7" s="430"/>
      <c r="CY7" s="430"/>
      <c r="CZ7" s="430"/>
      <c r="DA7" s="431"/>
      <c r="DB7" s="429">
        <v>38995248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1412187</v>
      </c>
      <c r="BO8" s="430"/>
      <c r="BP8" s="430"/>
      <c r="BQ8" s="430"/>
      <c r="BR8" s="430"/>
      <c r="BS8" s="430"/>
      <c r="BT8" s="430"/>
      <c r="BU8" s="431"/>
      <c r="BV8" s="429">
        <v>1272643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v>
      </c>
      <c r="CU8" s="470"/>
      <c r="CV8" s="470"/>
      <c r="CW8" s="470"/>
      <c r="CX8" s="470"/>
      <c r="CY8" s="470"/>
      <c r="CZ8" s="470"/>
      <c r="DA8" s="471"/>
      <c r="DB8" s="469">
        <v>0.91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200012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139544</v>
      </c>
      <c r="BO9" s="430"/>
      <c r="BP9" s="430"/>
      <c r="BQ9" s="430"/>
      <c r="BR9" s="430"/>
      <c r="BS9" s="430"/>
      <c r="BT9" s="430"/>
      <c r="BU9" s="431"/>
      <c r="BV9" s="429">
        <v>-265334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11.9</v>
      </c>
      <c r="CU9" s="427"/>
      <c r="CV9" s="427"/>
      <c r="CW9" s="427"/>
      <c r="CX9" s="427"/>
      <c r="CY9" s="427"/>
      <c r="CZ9" s="427"/>
      <c r="DA9" s="428"/>
      <c r="DB9" s="426">
        <v>12.4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196511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819269</v>
      </c>
      <c r="BO10" s="430"/>
      <c r="BP10" s="430"/>
      <c r="BQ10" s="430"/>
      <c r="BR10" s="430"/>
      <c r="BS10" s="430"/>
      <c r="BT10" s="430"/>
      <c r="BU10" s="431"/>
      <c r="BV10" s="429">
        <v>1170609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205125</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800000</v>
      </c>
      <c r="BO12" s="430"/>
      <c r="BP12" s="430"/>
      <c r="BQ12" s="430"/>
      <c r="BR12" s="430"/>
      <c r="BS12" s="430"/>
      <c r="BT12" s="430"/>
      <c r="BU12" s="431"/>
      <c r="BV12" s="429">
        <v>1170000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199741</v>
      </c>
      <c r="S13" s="514"/>
      <c r="T13" s="514"/>
      <c r="U13" s="514"/>
      <c r="V13" s="515"/>
      <c r="W13" s="445" t="s">
        <v>141</v>
      </c>
      <c r="X13" s="446"/>
      <c r="Y13" s="446"/>
      <c r="Z13" s="446"/>
      <c r="AA13" s="446"/>
      <c r="AB13" s="436"/>
      <c r="AC13" s="480">
        <v>615</v>
      </c>
      <c r="AD13" s="481"/>
      <c r="AE13" s="481"/>
      <c r="AF13" s="481"/>
      <c r="AG13" s="523"/>
      <c r="AH13" s="480">
        <v>558</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158813</v>
      </c>
      <c r="BO13" s="430"/>
      <c r="BP13" s="430"/>
      <c r="BQ13" s="430"/>
      <c r="BR13" s="430"/>
      <c r="BS13" s="430"/>
      <c r="BT13" s="430"/>
      <c r="BU13" s="431"/>
      <c r="BV13" s="429">
        <v>-264725</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1.7</v>
      </c>
      <c r="CU13" s="427"/>
      <c r="CV13" s="427"/>
      <c r="CW13" s="427"/>
      <c r="CX13" s="427"/>
      <c r="CY13" s="427"/>
      <c r="CZ13" s="427"/>
      <c r="DA13" s="428"/>
      <c r="DB13" s="426">
        <v>0.8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202817</v>
      </c>
      <c r="S14" s="514"/>
      <c r="T14" s="514"/>
      <c r="U14" s="514"/>
      <c r="V14" s="515"/>
      <c r="W14" s="419"/>
      <c r="X14" s="420"/>
      <c r="Y14" s="420"/>
      <c r="Z14" s="420"/>
      <c r="AA14" s="420"/>
      <c r="AB14" s="409"/>
      <c r="AC14" s="516">
        <v>0.7</v>
      </c>
      <c r="AD14" s="517"/>
      <c r="AE14" s="517"/>
      <c r="AF14" s="517"/>
      <c r="AG14" s="518"/>
      <c r="AH14" s="516">
        <v>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21.7</v>
      </c>
      <c r="CU14" s="528"/>
      <c r="CV14" s="528"/>
      <c r="CW14" s="528"/>
      <c r="CX14" s="528"/>
      <c r="CY14" s="528"/>
      <c r="CZ14" s="528"/>
      <c r="DA14" s="529"/>
      <c r="DB14" s="527">
        <v>25.2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198115</v>
      </c>
      <c r="S15" s="514"/>
      <c r="T15" s="514"/>
      <c r="U15" s="514"/>
      <c r="V15" s="515"/>
      <c r="W15" s="445" t="s">
        <v>149</v>
      </c>
      <c r="X15" s="446"/>
      <c r="Y15" s="446"/>
      <c r="Z15" s="446"/>
      <c r="AA15" s="446"/>
      <c r="AB15" s="436"/>
      <c r="AC15" s="480">
        <v>12981</v>
      </c>
      <c r="AD15" s="481"/>
      <c r="AE15" s="481"/>
      <c r="AF15" s="481"/>
      <c r="AG15" s="523"/>
      <c r="AH15" s="480">
        <v>12346</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26200518</v>
      </c>
      <c r="BO15" s="393"/>
      <c r="BP15" s="393"/>
      <c r="BQ15" s="393"/>
      <c r="BR15" s="393"/>
      <c r="BS15" s="393"/>
      <c r="BT15" s="393"/>
      <c r="BU15" s="394"/>
      <c r="BV15" s="392">
        <v>25960540</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15.6</v>
      </c>
      <c r="AD16" s="517"/>
      <c r="AE16" s="517"/>
      <c r="AF16" s="517"/>
      <c r="AG16" s="518"/>
      <c r="AH16" s="516">
        <v>15.9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28980802</v>
      </c>
      <c r="BO16" s="430"/>
      <c r="BP16" s="430"/>
      <c r="BQ16" s="430"/>
      <c r="BR16" s="430"/>
      <c r="BS16" s="430"/>
      <c r="BT16" s="430"/>
      <c r="BU16" s="431"/>
      <c r="BV16" s="429">
        <v>28691856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69372</v>
      </c>
      <c r="AD17" s="481"/>
      <c r="AE17" s="481"/>
      <c r="AF17" s="481"/>
      <c r="AG17" s="523"/>
      <c r="AH17" s="480">
        <v>64638</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33886947</v>
      </c>
      <c r="BO17" s="430"/>
      <c r="BP17" s="430"/>
      <c r="BQ17" s="430"/>
      <c r="BR17" s="430"/>
      <c r="BS17" s="430"/>
      <c r="BT17" s="430"/>
      <c r="BU17" s="431"/>
      <c r="BV17" s="429">
        <v>33474228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15.75</v>
      </c>
      <c r="M18" s="545"/>
      <c r="N18" s="545"/>
      <c r="O18" s="545"/>
      <c r="P18" s="545"/>
      <c r="Q18" s="545"/>
      <c r="R18" s="546"/>
      <c r="S18" s="546"/>
      <c r="T18" s="546"/>
      <c r="U18" s="546"/>
      <c r="V18" s="547"/>
      <c r="W18" s="447"/>
      <c r="X18" s="448"/>
      <c r="Y18" s="448"/>
      <c r="Z18" s="448"/>
      <c r="AA18" s="448"/>
      <c r="AB18" s="439"/>
      <c r="AC18" s="548">
        <v>83.6</v>
      </c>
      <c r="AD18" s="549"/>
      <c r="AE18" s="549"/>
      <c r="AF18" s="549"/>
      <c r="AG18" s="550"/>
      <c r="AH18" s="548">
        <v>83.4</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37957645</v>
      </c>
      <c r="BO18" s="430"/>
      <c r="BP18" s="430"/>
      <c r="BQ18" s="430"/>
      <c r="BR18" s="430"/>
      <c r="BS18" s="430"/>
      <c r="BT18" s="430"/>
      <c r="BU18" s="431"/>
      <c r="BV18" s="429">
        <v>37865229</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12699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45840127</v>
      </c>
      <c r="BO19" s="430"/>
      <c r="BP19" s="430"/>
      <c r="BQ19" s="430"/>
      <c r="BR19" s="430"/>
      <c r="BS19" s="430"/>
      <c r="BT19" s="430"/>
      <c r="BU19" s="431"/>
      <c r="BV19" s="429">
        <v>46711332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89734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54806055</v>
      </c>
      <c r="BO23" s="430"/>
      <c r="BP23" s="430"/>
      <c r="BQ23" s="430"/>
      <c r="BR23" s="430"/>
      <c r="BS23" s="430"/>
      <c r="BT23" s="430"/>
      <c r="BU23" s="431"/>
      <c r="BV23" s="429">
        <v>56429231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9900</v>
      </c>
      <c r="R24" s="481"/>
      <c r="S24" s="481"/>
      <c r="T24" s="481"/>
      <c r="U24" s="481"/>
      <c r="V24" s="523"/>
      <c r="W24" s="582"/>
      <c r="X24" s="570"/>
      <c r="Y24" s="571"/>
      <c r="Z24" s="479" t="s">
        <v>173</v>
      </c>
      <c r="AA24" s="459"/>
      <c r="AB24" s="459"/>
      <c r="AC24" s="459"/>
      <c r="AD24" s="459"/>
      <c r="AE24" s="459"/>
      <c r="AF24" s="459"/>
      <c r="AG24" s="460"/>
      <c r="AH24" s="480">
        <v>946</v>
      </c>
      <c r="AI24" s="481"/>
      <c r="AJ24" s="481"/>
      <c r="AK24" s="481"/>
      <c r="AL24" s="523"/>
      <c r="AM24" s="480">
        <v>2899490</v>
      </c>
      <c r="AN24" s="481"/>
      <c r="AO24" s="481"/>
      <c r="AP24" s="481"/>
      <c r="AQ24" s="481"/>
      <c r="AR24" s="523"/>
      <c r="AS24" s="480">
        <v>3065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42330057</v>
      </c>
      <c r="BO24" s="430"/>
      <c r="BP24" s="430"/>
      <c r="BQ24" s="430"/>
      <c r="BR24" s="430"/>
      <c r="BS24" s="430"/>
      <c r="BT24" s="430"/>
      <c r="BU24" s="431"/>
      <c r="BV24" s="429">
        <v>43193678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8770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178</v>
      </c>
      <c r="AN25" s="481"/>
      <c r="AO25" s="481"/>
      <c r="AP25" s="481"/>
      <c r="AQ25" s="481"/>
      <c r="AR25" s="523"/>
      <c r="AS25" s="480" t="s">
        <v>178</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9165960</v>
      </c>
      <c r="BO25" s="393"/>
      <c r="BP25" s="393"/>
      <c r="BQ25" s="393"/>
      <c r="BR25" s="393"/>
      <c r="BS25" s="393"/>
      <c r="BT25" s="393"/>
      <c r="BU25" s="394"/>
      <c r="BV25" s="392">
        <v>6277973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7780</v>
      </c>
      <c r="R26" s="481"/>
      <c r="S26" s="481"/>
      <c r="T26" s="481"/>
      <c r="U26" s="481"/>
      <c r="V26" s="523"/>
      <c r="W26" s="582"/>
      <c r="X26" s="570"/>
      <c r="Y26" s="571"/>
      <c r="Z26" s="479" t="s">
        <v>181</v>
      </c>
      <c r="AA26" s="592"/>
      <c r="AB26" s="592"/>
      <c r="AC26" s="592"/>
      <c r="AD26" s="592"/>
      <c r="AE26" s="592"/>
      <c r="AF26" s="592"/>
      <c r="AG26" s="593"/>
      <c r="AH26" s="480">
        <v>55</v>
      </c>
      <c r="AI26" s="481"/>
      <c r="AJ26" s="481"/>
      <c r="AK26" s="481"/>
      <c r="AL26" s="523"/>
      <c r="AM26" s="480">
        <v>173030</v>
      </c>
      <c r="AN26" s="481"/>
      <c r="AO26" s="481"/>
      <c r="AP26" s="481"/>
      <c r="AQ26" s="481"/>
      <c r="AR26" s="523"/>
      <c r="AS26" s="480">
        <v>3146</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183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184</v>
      </c>
      <c r="F27" s="459"/>
      <c r="G27" s="459"/>
      <c r="H27" s="459"/>
      <c r="I27" s="459"/>
      <c r="J27" s="459"/>
      <c r="K27" s="460"/>
      <c r="L27" s="480">
        <v>1</v>
      </c>
      <c r="M27" s="481"/>
      <c r="N27" s="481"/>
      <c r="O27" s="481"/>
      <c r="P27" s="523"/>
      <c r="Q27" s="480">
        <v>6270</v>
      </c>
      <c r="R27" s="481"/>
      <c r="S27" s="481"/>
      <c r="T27" s="481"/>
      <c r="U27" s="481"/>
      <c r="V27" s="523"/>
      <c r="W27" s="582"/>
      <c r="X27" s="570"/>
      <c r="Y27" s="571"/>
      <c r="Z27" s="479" t="s">
        <v>185</v>
      </c>
      <c r="AA27" s="459"/>
      <c r="AB27" s="459"/>
      <c r="AC27" s="459"/>
      <c r="AD27" s="459"/>
      <c r="AE27" s="459"/>
      <c r="AF27" s="459"/>
      <c r="AG27" s="460"/>
      <c r="AH27" s="480">
        <v>2</v>
      </c>
      <c r="AI27" s="481"/>
      <c r="AJ27" s="481"/>
      <c r="AK27" s="481"/>
      <c r="AL27" s="523"/>
      <c r="AM27" s="480" t="s">
        <v>186</v>
      </c>
      <c r="AN27" s="481"/>
      <c r="AO27" s="481"/>
      <c r="AP27" s="481"/>
      <c r="AQ27" s="481"/>
      <c r="AR27" s="523"/>
      <c r="AS27" s="480" t="s">
        <v>186</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430613</v>
      </c>
      <c r="BO27" s="606"/>
      <c r="BP27" s="606"/>
      <c r="BQ27" s="606"/>
      <c r="BR27" s="606"/>
      <c r="BS27" s="606"/>
      <c r="BT27" s="606"/>
      <c r="BU27" s="607"/>
      <c r="BV27" s="605">
        <v>430603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5610</v>
      </c>
      <c r="R28" s="481"/>
      <c r="S28" s="481"/>
      <c r="T28" s="481"/>
      <c r="U28" s="481"/>
      <c r="V28" s="523"/>
      <c r="W28" s="582"/>
      <c r="X28" s="570"/>
      <c r="Y28" s="571"/>
      <c r="Z28" s="479" t="s">
        <v>189</v>
      </c>
      <c r="AA28" s="459"/>
      <c r="AB28" s="459"/>
      <c r="AC28" s="459"/>
      <c r="AD28" s="459"/>
      <c r="AE28" s="459"/>
      <c r="AF28" s="459"/>
      <c r="AG28" s="460"/>
      <c r="AH28" s="480" t="s">
        <v>178</v>
      </c>
      <c r="AI28" s="481"/>
      <c r="AJ28" s="481"/>
      <c r="AK28" s="481"/>
      <c r="AL28" s="523"/>
      <c r="AM28" s="480" t="s">
        <v>190</v>
      </c>
      <c r="AN28" s="481"/>
      <c r="AO28" s="481"/>
      <c r="AP28" s="481"/>
      <c r="AQ28" s="481"/>
      <c r="AR28" s="523"/>
      <c r="AS28" s="480" t="s">
        <v>178</v>
      </c>
      <c r="AT28" s="481"/>
      <c r="AU28" s="481"/>
      <c r="AV28" s="481"/>
      <c r="AW28" s="481"/>
      <c r="AX28" s="482"/>
      <c r="AY28" s="608" t="s">
        <v>191</v>
      </c>
      <c r="AZ28" s="609"/>
      <c r="BA28" s="609"/>
      <c r="BB28" s="610"/>
      <c r="BC28" s="389" t="s">
        <v>48</v>
      </c>
      <c r="BD28" s="390"/>
      <c r="BE28" s="390"/>
      <c r="BF28" s="390"/>
      <c r="BG28" s="390"/>
      <c r="BH28" s="390"/>
      <c r="BI28" s="390"/>
      <c r="BJ28" s="390"/>
      <c r="BK28" s="390"/>
      <c r="BL28" s="390"/>
      <c r="BM28" s="391"/>
      <c r="BN28" s="392">
        <v>3027647</v>
      </c>
      <c r="BO28" s="393"/>
      <c r="BP28" s="393"/>
      <c r="BQ28" s="393"/>
      <c r="BR28" s="393"/>
      <c r="BS28" s="393"/>
      <c r="BT28" s="393"/>
      <c r="BU28" s="394"/>
      <c r="BV28" s="392">
        <v>3008378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192</v>
      </c>
      <c r="F29" s="459"/>
      <c r="G29" s="459"/>
      <c r="H29" s="459"/>
      <c r="I29" s="459"/>
      <c r="J29" s="459"/>
      <c r="K29" s="460"/>
      <c r="L29" s="480">
        <v>26</v>
      </c>
      <c r="M29" s="481"/>
      <c r="N29" s="481"/>
      <c r="O29" s="481"/>
      <c r="P29" s="523"/>
      <c r="Q29" s="480">
        <v>5280</v>
      </c>
      <c r="R29" s="481"/>
      <c r="S29" s="481"/>
      <c r="T29" s="481"/>
      <c r="U29" s="481"/>
      <c r="V29" s="523"/>
      <c r="W29" s="583"/>
      <c r="X29" s="584"/>
      <c r="Y29" s="585"/>
      <c r="Z29" s="479" t="s">
        <v>193</v>
      </c>
      <c r="AA29" s="459"/>
      <c r="AB29" s="459"/>
      <c r="AC29" s="459"/>
      <c r="AD29" s="459"/>
      <c r="AE29" s="459"/>
      <c r="AF29" s="459"/>
      <c r="AG29" s="460"/>
      <c r="AH29" s="480">
        <v>948</v>
      </c>
      <c r="AI29" s="481"/>
      <c r="AJ29" s="481"/>
      <c r="AK29" s="481"/>
      <c r="AL29" s="523"/>
      <c r="AM29" s="480">
        <v>2909018</v>
      </c>
      <c r="AN29" s="481"/>
      <c r="AO29" s="481"/>
      <c r="AP29" s="481"/>
      <c r="AQ29" s="481"/>
      <c r="AR29" s="523"/>
      <c r="AS29" s="480">
        <v>3069</v>
      </c>
      <c r="AT29" s="481"/>
      <c r="AU29" s="481"/>
      <c r="AV29" s="481"/>
      <c r="AW29" s="481"/>
      <c r="AX29" s="482"/>
      <c r="AY29" s="611"/>
      <c r="AZ29" s="612"/>
      <c r="BA29" s="612"/>
      <c r="BB29" s="613"/>
      <c r="BC29" s="463" t="s">
        <v>194</v>
      </c>
      <c r="BD29" s="464"/>
      <c r="BE29" s="464"/>
      <c r="BF29" s="464"/>
      <c r="BG29" s="464"/>
      <c r="BH29" s="464"/>
      <c r="BI29" s="464"/>
      <c r="BJ29" s="464"/>
      <c r="BK29" s="464"/>
      <c r="BL29" s="464"/>
      <c r="BM29" s="465"/>
      <c r="BN29" s="429" t="s">
        <v>178</v>
      </c>
      <c r="BO29" s="430"/>
      <c r="BP29" s="430"/>
      <c r="BQ29" s="430"/>
      <c r="BR29" s="430"/>
      <c r="BS29" s="430"/>
      <c r="BT29" s="430"/>
      <c r="BU29" s="431"/>
      <c r="BV29" s="429" t="s">
        <v>178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195</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5154606</v>
      </c>
      <c r="BO30" s="606"/>
      <c r="BP30" s="606"/>
      <c r="BQ30" s="606"/>
      <c r="BR30" s="606"/>
      <c r="BS30" s="606"/>
      <c r="BT30" s="606"/>
      <c r="BU30" s="607"/>
      <c r="BV30" s="605">
        <v>4059970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202</v>
      </c>
      <c r="D33" s="453"/>
      <c r="E33" s="418" t="s">
        <v>203</v>
      </c>
      <c r="F33" s="418"/>
      <c r="G33" s="418"/>
      <c r="H33" s="418"/>
      <c r="I33" s="418"/>
      <c r="J33" s="418"/>
      <c r="K33" s="418"/>
      <c r="L33" s="418"/>
      <c r="M33" s="418"/>
      <c r="N33" s="418"/>
      <c r="O33" s="418"/>
      <c r="P33" s="418"/>
      <c r="Q33" s="418"/>
      <c r="R33" s="418"/>
      <c r="S33" s="418"/>
      <c r="T33" s="216"/>
      <c r="U33" s="453" t="s">
        <v>202</v>
      </c>
      <c r="V33" s="453"/>
      <c r="W33" s="418" t="s">
        <v>204</v>
      </c>
      <c r="X33" s="418"/>
      <c r="Y33" s="418"/>
      <c r="Z33" s="418"/>
      <c r="AA33" s="418"/>
      <c r="AB33" s="418"/>
      <c r="AC33" s="418"/>
      <c r="AD33" s="418"/>
      <c r="AE33" s="418"/>
      <c r="AF33" s="418"/>
      <c r="AG33" s="418"/>
      <c r="AH33" s="418"/>
      <c r="AI33" s="418"/>
      <c r="AJ33" s="418"/>
      <c r="AK33" s="418"/>
      <c r="AL33" s="216"/>
      <c r="AM33" s="453" t="s">
        <v>205</v>
      </c>
      <c r="AN33" s="453"/>
      <c r="AO33" s="418" t="s">
        <v>204</v>
      </c>
      <c r="AP33" s="418"/>
      <c r="AQ33" s="418"/>
      <c r="AR33" s="418"/>
      <c r="AS33" s="418"/>
      <c r="AT33" s="418"/>
      <c r="AU33" s="418"/>
      <c r="AV33" s="418"/>
      <c r="AW33" s="418"/>
      <c r="AX33" s="418"/>
      <c r="AY33" s="418"/>
      <c r="AZ33" s="418"/>
      <c r="BA33" s="418"/>
      <c r="BB33" s="418"/>
      <c r="BC33" s="418"/>
      <c r="BD33" s="217"/>
      <c r="BE33" s="418" t="s">
        <v>206</v>
      </c>
      <c r="BF33" s="418"/>
      <c r="BG33" s="418" t="s">
        <v>207</v>
      </c>
      <c r="BH33" s="418"/>
      <c r="BI33" s="418"/>
      <c r="BJ33" s="418"/>
      <c r="BK33" s="418"/>
      <c r="BL33" s="418"/>
      <c r="BM33" s="418"/>
      <c r="BN33" s="418"/>
      <c r="BO33" s="418"/>
      <c r="BP33" s="418"/>
      <c r="BQ33" s="418"/>
      <c r="BR33" s="418"/>
      <c r="BS33" s="418"/>
      <c r="BT33" s="418"/>
      <c r="BU33" s="418"/>
      <c r="BV33" s="217"/>
      <c r="BW33" s="453" t="s">
        <v>206</v>
      </c>
      <c r="BX33" s="453"/>
      <c r="BY33" s="418" t="s">
        <v>208</v>
      </c>
      <c r="BZ33" s="418"/>
      <c r="CA33" s="418"/>
      <c r="CB33" s="418"/>
      <c r="CC33" s="418"/>
      <c r="CD33" s="418"/>
      <c r="CE33" s="418"/>
      <c r="CF33" s="418"/>
      <c r="CG33" s="418"/>
      <c r="CH33" s="418"/>
      <c r="CI33" s="418"/>
      <c r="CJ33" s="418"/>
      <c r="CK33" s="418"/>
      <c r="CL33" s="418"/>
      <c r="CM33" s="418"/>
      <c r="CN33" s="216"/>
      <c r="CO33" s="453" t="s">
        <v>205</v>
      </c>
      <c r="CP33" s="453"/>
      <c r="CQ33" s="418" t="s">
        <v>209</v>
      </c>
      <c r="CR33" s="418"/>
      <c r="CS33" s="418"/>
      <c r="CT33" s="418"/>
      <c r="CU33" s="418"/>
      <c r="CV33" s="418"/>
      <c r="CW33" s="418"/>
      <c r="CX33" s="418"/>
      <c r="CY33" s="418"/>
      <c r="CZ33" s="418"/>
      <c r="DA33" s="418"/>
      <c r="DB33" s="418"/>
      <c r="DC33" s="418"/>
      <c r="DD33" s="418"/>
      <c r="DE33" s="418"/>
      <c r="DF33" s="216"/>
      <c r="DG33" s="617" t="s">
        <v>210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下水道事業会計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柳泉園組合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西東京市土地開発公社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駐車場事業特別会計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東京たま広域資源循環組合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東京市町村総合事務組合（一般会計）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東京市町村総合事務組合（東京都市町村民交通災害共済事業特別会計）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多摩六都科学館組合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昭和病院企業団</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東京都後期高齢者医療広域連合（一般会計）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東京都後期高齢者医療広域連合（後期高齢者医療特別会計）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q0fGliejk3h+vcf9R6wEp7mHKihcHzV6H5ye0m6S0oz+6dWbCUmcNZlGoHYJyc41rHhPfHaIbX2vtfrleUxL4w==" saltValue="fnAh1Q6Dgi8O/P7C5ppJ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219</v>
      </c>
      <c r="DI1" s="622"/>
      <c r="DJ1" s="622"/>
      <c r="DK1" s="622"/>
      <c r="DL1" s="622"/>
      <c r="DM1" s="622"/>
      <c r="DN1" s="623"/>
      <c r="DO1" s="226"/>
      <c r="DP1" s="621" t="s">
        <v>220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225</v>
      </c>
      <c r="S4" s="625"/>
      <c r="T4" s="625"/>
      <c r="U4" s="625"/>
      <c r="V4" s="625"/>
      <c r="W4" s="625"/>
      <c r="X4" s="625"/>
      <c r="Y4" s="626"/>
      <c r="Z4" s="624" t="s">
        <v>226</v>
      </c>
      <c r="AA4" s="625"/>
      <c r="AB4" s="625"/>
      <c r="AC4" s="626"/>
      <c r="AD4" s="624" t="s">
        <v>227</v>
      </c>
      <c r="AE4" s="625"/>
      <c r="AF4" s="625"/>
      <c r="AG4" s="625"/>
      <c r="AH4" s="625"/>
      <c r="AI4" s="625"/>
      <c r="AJ4" s="625"/>
      <c r="AK4" s="626"/>
      <c r="AL4" s="624" t="s">
        <v>226</v>
      </c>
      <c r="AM4" s="625"/>
      <c r="AN4" s="625"/>
      <c r="AO4" s="626"/>
      <c r="AP4" s="630" t="s">
        <v>228</v>
      </c>
      <c r="AQ4" s="630"/>
      <c r="AR4" s="630"/>
      <c r="AS4" s="630"/>
      <c r="AT4" s="630"/>
      <c r="AU4" s="630"/>
      <c r="AV4" s="630"/>
      <c r="AW4" s="630"/>
      <c r="AX4" s="630"/>
      <c r="AY4" s="630"/>
      <c r="AZ4" s="630"/>
      <c r="BA4" s="630"/>
      <c r="BB4" s="630"/>
      <c r="BC4" s="630"/>
      <c r="BD4" s="630"/>
      <c r="BE4" s="630"/>
      <c r="BF4" s="630"/>
      <c r="BG4" s="630" t="s">
        <v>229</v>
      </c>
      <c r="BH4" s="630"/>
      <c r="BI4" s="630"/>
      <c r="BJ4" s="630"/>
      <c r="BK4" s="630"/>
      <c r="BL4" s="630"/>
      <c r="BM4" s="630"/>
      <c r="BN4" s="630"/>
      <c r="BO4" s="630" t="s">
        <v>226</v>
      </c>
      <c r="BP4" s="630"/>
      <c r="BQ4" s="630"/>
      <c r="BR4" s="630"/>
      <c r="BS4" s="630" t="s">
        <v>230</v>
      </c>
      <c r="BT4" s="630"/>
      <c r="BU4" s="630"/>
      <c r="BV4" s="630"/>
      <c r="BW4" s="630"/>
      <c r="BX4" s="630"/>
      <c r="BY4" s="630"/>
      <c r="BZ4" s="630"/>
      <c r="CA4" s="630"/>
      <c r="CB4" s="630"/>
      <c r="CD4" s="627" t="s">
        <v>231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232</v>
      </c>
      <c r="C5" s="632"/>
      <c r="D5" s="632"/>
      <c r="E5" s="632"/>
      <c r="F5" s="632"/>
      <c r="G5" s="632"/>
      <c r="H5" s="632"/>
      <c r="I5" s="632"/>
      <c r="J5" s="632"/>
      <c r="K5" s="632"/>
      <c r="L5" s="632"/>
      <c r="M5" s="632"/>
      <c r="N5" s="632"/>
      <c r="O5" s="632"/>
      <c r="P5" s="632"/>
      <c r="Q5" s="633"/>
      <c r="R5" s="634">
        <v>32727298</v>
      </c>
      <c r="S5" s="635"/>
      <c r="T5" s="635"/>
      <c r="U5" s="635"/>
      <c r="V5" s="635"/>
      <c r="W5" s="635"/>
      <c r="X5" s="635"/>
      <c r="Y5" s="636"/>
      <c r="Z5" s="637">
        <v>45.3</v>
      </c>
      <c r="AA5" s="637"/>
      <c r="AB5" s="637"/>
      <c r="AC5" s="637"/>
      <c r="AD5" s="638">
        <v>30215732</v>
      </c>
      <c r="AE5" s="638"/>
      <c r="AF5" s="638"/>
      <c r="AG5" s="638"/>
      <c r="AH5" s="638"/>
      <c r="AI5" s="638"/>
      <c r="AJ5" s="638"/>
      <c r="AK5" s="638"/>
      <c r="AL5" s="639">
        <v>80</v>
      </c>
      <c r="AM5" s="640"/>
      <c r="AN5" s="640"/>
      <c r="AO5" s="641"/>
      <c r="AP5" s="631" t="s">
        <v>233</v>
      </c>
      <c r="AQ5" s="632"/>
      <c r="AR5" s="632"/>
      <c r="AS5" s="632"/>
      <c r="AT5" s="632"/>
      <c r="AU5" s="632"/>
      <c r="AV5" s="632"/>
      <c r="AW5" s="632"/>
      <c r="AX5" s="632"/>
      <c r="AY5" s="632"/>
      <c r="AZ5" s="632"/>
      <c r="BA5" s="632"/>
      <c r="BB5" s="632"/>
      <c r="BC5" s="632"/>
      <c r="BD5" s="632"/>
      <c r="BE5" s="632"/>
      <c r="BF5" s="633"/>
      <c r="BG5" s="645">
        <v>30215732</v>
      </c>
      <c r="BH5" s="646"/>
      <c r="BI5" s="646"/>
      <c r="BJ5" s="646"/>
      <c r="BK5" s="646"/>
      <c r="BL5" s="646"/>
      <c r="BM5" s="646"/>
      <c r="BN5" s="647"/>
      <c r="BO5" s="648">
        <v>92.3</v>
      </c>
      <c r="BP5" s="648"/>
      <c r="BQ5" s="648"/>
      <c r="BR5" s="648"/>
      <c r="BS5" s="649">
        <v>122809</v>
      </c>
      <c r="BT5" s="649"/>
      <c r="BU5" s="649"/>
      <c r="BV5" s="649"/>
      <c r="BW5" s="649"/>
      <c r="BX5" s="649"/>
      <c r="BY5" s="649"/>
      <c r="BZ5" s="649"/>
      <c r="CA5" s="649"/>
      <c r="CB5" s="653"/>
      <c r="CD5" s="627" t="s">
        <v>228</v>
      </c>
      <c r="CE5" s="628"/>
      <c r="CF5" s="628"/>
      <c r="CG5" s="628"/>
      <c r="CH5" s="628"/>
      <c r="CI5" s="628"/>
      <c r="CJ5" s="628"/>
      <c r="CK5" s="628"/>
      <c r="CL5" s="628"/>
      <c r="CM5" s="628"/>
      <c r="CN5" s="628"/>
      <c r="CO5" s="628"/>
      <c r="CP5" s="628"/>
      <c r="CQ5" s="629"/>
      <c r="CR5" s="627" t="s">
        <v>234</v>
      </c>
      <c r="CS5" s="628"/>
      <c r="CT5" s="628"/>
      <c r="CU5" s="628"/>
      <c r="CV5" s="628"/>
      <c r="CW5" s="628"/>
      <c r="CX5" s="628"/>
      <c r="CY5" s="629"/>
      <c r="CZ5" s="627" t="s">
        <v>226</v>
      </c>
      <c r="DA5" s="628"/>
      <c r="DB5" s="628"/>
      <c r="DC5" s="629"/>
      <c r="DD5" s="627" t="s">
        <v>235</v>
      </c>
      <c r="DE5" s="628"/>
      <c r="DF5" s="628"/>
      <c r="DG5" s="628"/>
      <c r="DH5" s="628"/>
      <c r="DI5" s="628"/>
      <c r="DJ5" s="628"/>
      <c r="DK5" s="628"/>
      <c r="DL5" s="628"/>
      <c r="DM5" s="628"/>
      <c r="DN5" s="628"/>
      <c r="DO5" s="628"/>
      <c r="DP5" s="629"/>
      <c r="DQ5" s="627" t="s">
        <v>236</v>
      </c>
      <c r="DR5" s="628"/>
      <c r="DS5" s="628"/>
      <c r="DT5" s="628"/>
      <c r="DU5" s="628"/>
      <c r="DV5" s="628"/>
      <c r="DW5" s="628"/>
      <c r="DX5" s="628"/>
      <c r="DY5" s="628"/>
      <c r="DZ5" s="628"/>
      <c r="EA5" s="628"/>
      <c r="EB5" s="628"/>
      <c r="EC5" s="629"/>
    </row>
    <row r="6" spans="2:143" ht="11.25" customHeight="1" x14ac:dyDescent="0.15">
      <c r="B6" s="642" t="s">
        <v>237</v>
      </c>
      <c r="C6" s="643"/>
      <c r="D6" s="643"/>
      <c r="E6" s="643"/>
      <c r="F6" s="643"/>
      <c r="G6" s="643"/>
      <c r="H6" s="643"/>
      <c r="I6" s="643"/>
      <c r="J6" s="643"/>
      <c r="K6" s="643"/>
      <c r="L6" s="643"/>
      <c r="M6" s="643"/>
      <c r="N6" s="643"/>
      <c r="O6" s="643"/>
      <c r="P6" s="643"/>
      <c r="Q6" s="644"/>
      <c r="R6" s="645">
        <v>268110</v>
      </c>
      <c r="S6" s="646"/>
      <c r="T6" s="646"/>
      <c r="U6" s="646"/>
      <c r="V6" s="646"/>
      <c r="W6" s="646"/>
      <c r="X6" s="646"/>
      <c r="Y6" s="647"/>
      <c r="Z6" s="648">
        <v>0.4</v>
      </c>
      <c r="AA6" s="648"/>
      <c r="AB6" s="648"/>
      <c r="AC6" s="648"/>
      <c r="AD6" s="649">
        <v>268110</v>
      </c>
      <c r="AE6" s="649"/>
      <c r="AF6" s="649"/>
      <c r="AG6" s="649"/>
      <c r="AH6" s="649"/>
      <c r="AI6" s="649"/>
      <c r="AJ6" s="649"/>
      <c r="AK6" s="649"/>
      <c r="AL6" s="650">
        <v>0.7</v>
      </c>
      <c r="AM6" s="651"/>
      <c r="AN6" s="651"/>
      <c r="AO6" s="652"/>
      <c r="AP6" s="642" t="s">
        <v>238</v>
      </c>
      <c r="AQ6" s="643"/>
      <c r="AR6" s="643"/>
      <c r="AS6" s="643"/>
      <c r="AT6" s="643"/>
      <c r="AU6" s="643"/>
      <c r="AV6" s="643"/>
      <c r="AW6" s="643"/>
      <c r="AX6" s="643"/>
      <c r="AY6" s="643"/>
      <c r="AZ6" s="643"/>
      <c r="BA6" s="643"/>
      <c r="BB6" s="643"/>
      <c r="BC6" s="643"/>
      <c r="BD6" s="643"/>
      <c r="BE6" s="643"/>
      <c r="BF6" s="644"/>
      <c r="BG6" s="645">
        <v>30215732</v>
      </c>
      <c r="BH6" s="646"/>
      <c r="BI6" s="646"/>
      <c r="BJ6" s="646"/>
      <c r="BK6" s="646"/>
      <c r="BL6" s="646"/>
      <c r="BM6" s="646"/>
      <c r="BN6" s="647"/>
      <c r="BO6" s="648">
        <v>92.3</v>
      </c>
      <c r="BP6" s="648"/>
      <c r="BQ6" s="648"/>
      <c r="BR6" s="648"/>
      <c r="BS6" s="649">
        <v>122809</v>
      </c>
      <c r="BT6" s="649"/>
      <c r="BU6" s="649"/>
      <c r="BV6" s="649"/>
      <c r="BW6" s="649"/>
      <c r="BX6" s="649"/>
      <c r="BY6" s="649"/>
      <c r="BZ6" s="649"/>
      <c r="CA6" s="649"/>
      <c r="CB6" s="653"/>
      <c r="CD6" s="656" t="s">
        <v>239</v>
      </c>
      <c r="CE6" s="657"/>
      <c r="CF6" s="657"/>
      <c r="CG6" s="657"/>
      <c r="CH6" s="657"/>
      <c r="CI6" s="657"/>
      <c r="CJ6" s="657"/>
      <c r="CK6" s="657"/>
      <c r="CL6" s="657"/>
      <c r="CM6" s="657"/>
      <c r="CN6" s="657"/>
      <c r="CO6" s="657"/>
      <c r="CP6" s="657"/>
      <c r="CQ6" s="658"/>
      <c r="CR6" s="645">
        <v>449335</v>
      </c>
      <c r="CS6" s="646"/>
      <c r="CT6" s="646"/>
      <c r="CU6" s="646"/>
      <c r="CV6" s="646"/>
      <c r="CW6" s="646"/>
      <c r="CX6" s="646"/>
      <c r="CY6" s="647"/>
      <c r="CZ6" s="639">
        <v>0.6</v>
      </c>
      <c r="DA6" s="640"/>
      <c r="DB6" s="640"/>
      <c r="DC6" s="659"/>
      <c r="DD6" s="654" t="s">
        <v>183</v>
      </c>
      <c r="DE6" s="646"/>
      <c r="DF6" s="646"/>
      <c r="DG6" s="646"/>
      <c r="DH6" s="646"/>
      <c r="DI6" s="646"/>
      <c r="DJ6" s="646"/>
      <c r="DK6" s="646"/>
      <c r="DL6" s="646"/>
      <c r="DM6" s="646"/>
      <c r="DN6" s="646"/>
      <c r="DO6" s="646"/>
      <c r="DP6" s="647"/>
      <c r="DQ6" s="654">
        <v>449335</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49732</v>
      </c>
      <c r="S7" s="646"/>
      <c r="T7" s="646"/>
      <c r="U7" s="646"/>
      <c r="V7" s="646"/>
      <c r="W7" s="646"/>
      <c r="X7" s="646"/>
      <c r="Y7" s="647"/>
      <c r="Z7" s="648">
        <v>0.1</v>
      </c>
      <c r="AA7" s="648"/>
      <c r="AB7" s="648"/>
      <c r="AC7" s="648"/>
      <c r="AD7" s="649">
        <v>49732</v>
      </c>
      <c r="AE7" s="649"/>
      <c r="AF7" s="649"/>
      <c r="AG7" s="649"/>
      <c r="AH7" s="649"/>
      <c r="AI7" s="649"/>
      <c r="AJ7" s="649"/>
      <c r="AK7" s="649"/>
      <c r="AL7" s="650">
        <v>0.1</v>
      </c>
      <c r="AM7" s="651"/>
      <c r="AN7" s="651"/>
      <c r="AO7" s="652"/>
      <c r="AP7" s="642" t="s">
        <v>241</v>
      </c>
      <c r="AQ7" s="643"/>
      <c r="AR7" s="643"/>
      <c r="AS7" s="643"/>
      <c r="AT7" s="643"/>
      <c r="AU7" s="643"/>
      <c r="AV7" s="643"/>
      <c r="AW7" s="643"/>
      <c r="AX7" s="643"/>
      <c r="AY7" s="643"/>
      <c r="AZ7" s="643"/>
      <c r="BA7" s="643"/>
      <c r="BB7" s="643"/>
      <c r="BC7" s="643"/>
      <c r="BD7" s="643"/>
      <c r="BE7" s="643"/>
      <c r="BF7" s="644"/>
      <c r="BG7" s="645">
        <v>17002432</v>
      </c>
      <c r="BH7" s="646"/>
      <c r="BI7" s="646"/>
      <c r="BJ7" s="646"/>
      <c r="BK7" s="646"/>
      <c r="BL7" s="646"/>
      <c r="BM7" s="646"/>
      <c r="BN7" s="647"/>
      <c r="BO7" s="648">
        <v>52</v>
      </c>
      <c r="BP7" s="648"/>
      <c r="BQ7" s="648"/>
      <c r="BR7" s="648"/>
      <c r="BS7" s="649">
        <v>122809</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7980769</v>
      </c>
      <c r="CS7" s="646"/>
      <c r="CT7" s="646"/>
      <c r="CU7" s="646"/>
      <c r="CV7" s="646"/>
      <c r="CW7" s="646"/>
      <c r="CX7" s="646"/>
      <c r="CY7" s="647"/>
      <c r="CZ7" s="648">
        <v>11.3</v>
      </c>
      <c r="DA7" s="648"/>
      <c r="DB7" s="648"/>
      <c r="DC7" s="648"/>
      <c r="DD7" s="654">
        <v>444993</v>
      </c>
      <c r="DE7" s="646"/>
      <c r="DF7" s="646"/>
      <c r="DG7" s="646"/>
      <c r="DH7" s="646"/>
      <c r="DI7" s="646"/>
      <c r="DJ7" s="646"/>
      <c r="DK7" s="646"/>
      <c r="DL7" s="646"/>
      <c r="DM7" s="646"/>
      <c r="DN7" s="646"/>
      <c r="DO7" s="646"/>
      <c r="DP7" s="647"/>
      <c r="DQ7" s="654">
        <v>6849923</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246986</v>
      </c>
      <c r="S8" s="646"/>
      <c r="T8" s="646"/>
      <c r="U8" s="646"/>
      <c r="V8" s="646"/>
      <c r="W8" s="646"/>
      <c r="X8" s="646"/>
      <c r="Y8" s="647"/>
      <c r="Z8" s="648">
        <v>0.3</v>
      </c>
      <c r="AA8" s="648"/>
      <c r="AB8" s="648"/>
      <c r="AC8" s="648"/>
      <c r="AD8" s="649">
        <v>246986</v>
      </c>
      <c r="AE8" s="649"/>
      <c r="AF8" s="649"/>
      <c r="AG8" s="649"/>
      <c r="AH8" s="649"/>
      <c r="AI8" s="649"/>
      <c r="AJ8" s="649"/>
      <c r="AK8" s="649"/>
      <c r="AL8" s="650">
        <v>0.7</v>
      </c>
      <c r="AM8" s="651"/>
      <c r="AN8" s="651"/>
      <c r="AO8" s="652"/>
      <c r="AP8" s="642" t="s">
        <v>244</v>
      </c>
      <c r="AQ8" s="643"/>
      <c r="AR8" s="643"/>
      <c r="AS8" s="643"/>
      <c r="AT8" s="643"/>
      <c r="AU8" s="643"/>
      <c r="AV8" s="643"/>
      <c r="AW8" s="643"/>
      <c r="AX8" s="643"/>
      <c r="AY8" s="643"/>
      <c r="AZ8" s="643"/>
      <c r="BA8" s="643"/>
      <c r="BB8" s="643"/>
      <c r="BC8" s="643"/>
      <c r="BD8" s="643"/>
      <c r="BE8" s="643"/>
      <c r="BF8" s="644"/>
      <c r="BG8" s="645">
        <v>369882</v>
      </c>
      <c r="BH8" s="646"/>
      <c r="BI8" s="646"/>
      <c r="BJ8" s="646"/>
      <c r="BK8" s="646"/>
      <c r="BL8" s="646"/>
      <c r="BM8" s="646"/>
      <c r="BN8" s="647"/>
      <c r="BO8" s="648">
        <v>1.1000000000000001</v>
      </c>
      <c r="BP8" s="648"/>
      <c r="BQ8" s="648"/>
      <c r="BR8" s="648"/>
      <c r="BS8" s="654" t="s">
        <v>245</v>
      </c>
      <c r="BT8" s="646"/>
      <c r="BU8" s="646"/>
      <c r="BV8" s="646"/>
      <c r="BW8" s="646"/>
      <c r="BX8" s="646"/>
      <c r="BY8" s="646"/>
      <c r="BZ8" s="646"/>
      <c r="CA8" s="646"/>
      <c r="CB8" s="655"/>
      <c r="CD8" s="660" t="s">
        <v>246</v>
      </c>
      <c r="CE8" s="661"/>
      <c r="CF8" s="661"/>
      <c r="CG8" s="661"/>
      <c r="CH8" s="661"/>
      <c r="CI8" s="661"/>
      <c r="CJ8" s="661"/>
      <c r="CK8" s="661"/>
      <c r="CL8" s="661"/>
      <c r="CM8" s="661"/>
      <c r="CN8" s="661"/>
      <c r="CO8" s="661"/>
      <c r="CP8" s="661"/>
      <c r="CQ8" s="662"/>
      <c r="CR8" s="645">
        <v>38268621</v>
      </c>
      <c r="CS8" s="646"/>
      <c r="CT8" s="646"/>
      <c r="CU8" s="646"/>
      <c r="CV8" s="646"/>
      <c r="CW8" s="646"/>
      <c r="CX8" s="646"/>
      <c r="CY8" s="647"/>
      <c r="CZ8" s="648">
        <v>54.1</v>
      </c>
      <c r="DA8" s="648"/>
      <c r="DB8" s="648"/>
      <c r="DC8" s="648"/>
      <c r="DD8" s="654">
        <v>370189</v>
      </c>
      <c r="DE8" s="646"/>
      <c r="DF8" s="646"/>
      <c r="DG8" s="646"/>
      <c r="DH8" s="646"/>
      <c r="DI8" s="646"/>
      <c r="DJ8" s="646"/>
      <c r="DK8" s="646"/>
      <c r="DL8" s="646"/>
      <c r="DM8" s="646"/>
      <c r="DN8" s="646"/>
      <c r="DO8" s="646"/>
      <c r="DP8" s="647"/>
      <c r="DQ8" s="654">
        <v>18940838</v>
      </c>
      <c r="DR8" s="646"/>
      <c r="DS8" s="646"/>
      <c r="DT8" s="646"/>
      <c r="DU8" s="646"/>
      <c r="DV8" s="646"/>
      <c r="DW8" s="646"/>
      <c r="DX8" s="646"/>
      <c r="DY8" s="646"/>
      <c r="DZ8" s="646"/>
      <c r="EA8" s="646"/>
      <c r="EB8" s="646"/>
      <c r="EC8" s="655"/>
    </row>
    <row r="9" spans="2:143" ht="11.25" customHeight="1" x14ac:dyDescent="0.15">
      <c r="B9" s="642" t="s">
        <v>247</v>
      </c>
      <c r="C9" s="643"/>
      <c r="D9" s="643"/>
      <c r="E9" s="643"/>
      <c r="F9" s="643"/>
      <c r="G9" s="643"/>
      <c r="H9" s="643"/>
      <c r="I9" s="643"/>
      <c r="J9" s="643"/>
      <c r="K9" s="643"/>
      <c r="L9" s="643"/>
      <c r="M9" s="643"/>
      <c r="N9" s="643"/>
      <c r="O9" s="643"/>
      <c r="P9" s="643"/>
      <c r="Q9" s="644"/>
      <c r="R9" s="645">
        <v>152054</v>
      </c>
      <c r="S9" s="646"/>
      <c r="T9" s="646"/>
      <c r="U9" s="646"/>
      <c r="V9" s="646"/>
      <c r="W9" s="646"/>
      <c r="X9" s="646"/>
      <c r="Y9" s="647"/>
      <c r="Z9" s="648">
        <v>0.2</v>
      </c>
      <c r="AA9" s="648"/>
      <c r="AB9" s="648"/>
      <c r="AC9" s="648"/>
      <c r="AD9" s="649">
        <v>152054</v>
      </c>
      <c r="AE9" s="649"/>
      <c r="AF9" s="649"/>
      <c r="AG9" s="649"/>
      <c r="AH9" s="649"/>
      <c r="AI9" s="649"/>
      <c r="AJ9" s="649"/>
      <c r="AK9" s="649"/>
      <c r="AL9" s="650">
        <v>0.4</v>
      </c>
      <c r="AM9" s="651"/>
      <c r="AN9" s="651"/>
      <c r="AO9" s="652"/>
      <c r="AP9" s="642" t="s">
        <v>248</v>
      </c>
      <c r="AQ9" s="643"/>
      <c r="AR9" s="643"/>
      <c r="AS9" s="643"/>
      <c r="AT9" s="643"/>
      <c r="AU9" s="643"/>
      <c r="AV9" s="643"/>
      <c r="AW9" s="643"/>
      <c r="AX9" s="643"/>
      <c r="AY9" s="643"/>
      <c r="AZ9" s="643"/>
      <c r="BA9" s="643"/>
      <c r="BB9" s="643"/>
      <c r="BC9" s="643"/>
      <c r="BD9" s="643"/>
      <c r="BE9" s="643"/>
      <c r="BF9" s="644"/>
      <c r="BG9" s="645">
        <v>15119582</v>
      </c>
      <c r="BH9" s="646"/>
      <c r="BI9" s="646"/>
      <c r="BJ9" s="646"/>
      <c r="BK9" s="646"/>
      <c r="BL9" s="646"/>
      <c r="BM9" s="646"/>
      <c r="BN9" s="647"/>
      <c r="BO9" s="648">
        <v>46.2</v>
      </c>
      <c r="BP9" s="648"/>
      <c r="BQ9" s="648"/>
      <c r="BR9" s="648"/>
      <c r="BS9" s="654" t="s">
        <v>245</v>
      </c>
      <c r="BT9" s="646"/>
      <c r="BU9" s="646"/>
      <c r="BV9" s="646"/>
      <c r="BW9" s="646"/>
      <c r="BX9" s="646"/>
      <c r="BY9" s="646"/>
      <c r="BZ9" s="646"/>
      <c r="CA9" s="646"/>
      <c r="CB9" s="655"/>
      <c r="CD9" s="660" t="s">
        <v>249</v>
      </c>
      <c r="CE9" s="661"/>
      <c r="CF9" s="661"/>
      <c r="CG9" s="661"/>
      <c r="CH9" s="661"/>
      <c r="CI9" s="661"/>
      <c r="CJ9" s="661"/>
      <c r="CK9" s="661"/>
      <c r="CL9" s="661"/>
      <c r="CM9" s="661"/>
      <c r="CN9" s="661"/>
      <c r="CO9" s="661"/>
      <c r="CP9" s="661"/>
      <c r="CQ9" s="662"/>
      <c r="CR9" s="645">
        <v>4932976</v>
      </c>
      <c r="CS9" s="646"/>
      <c r="CT9" s="646"/>
      <c r="CU9" s="646"/>
      <c r="CV9" s="646"/>
      <c r="CW9" s="646"/>
      <c r="CX9" s="646"/>
      <c r="CY9" s="647"/>
      <c r="CZ9" s="648">
        <v>7</v>
      </c>
      <c r="DA9" s="648"/>
      <c r="DB9" s="648"/>
      <c r="DC9" s="648"/>
      <c r="DD9" s="654">
        <v>2279</v>
      </c>
      <c r="DE9" s="646"/>
      <c r="DF9" s="646"/>
      <c r="DG9" s="646"/>
      <c r="DH9" s="646"/>
      <c r="DI9" s="646"/>
      <c r="DJ9" s="646"/>
      <c r="DK9" s="646"/>
      <c r="DL9" s="646"/>
      <c r="DM9" s="646"/>
      <c r="DN9" s="646"/>
      <c r="DO9" s="646"/>
      <c r="DP9" s="647"/>
      <c r="DQ9" s="654">
        <v>3504271</v>
      </c>
      <c r="DR9" s="646"/>
      <c r="DS9" s="646"/>
      <c r="DT9" s="646"/>
      <c r="DU9" s="646"/>
      <c r="DV9" s="646"/>
      <c r="DW9" s="646"/>
      <c r="DX9" s="646"/>
      <c r="DY9" s="646"/>
      <c r="DZ9" s="646"/>
      <c r="EA9" s="646"/>
      <c r="EB9" s="646"/>
      <c r="EC9" s="655"/>
    </row>
    <row r="10" spans="2:143" ht="11.25" customHeight="1" x14ac:dyDescent="0.15">
      <c r="B10" s="642" t="s">
        <v>250</v>
      </c>
      <c r="C10" s="643"/>
      <c r="D10" s="643"/>
      <c r="E10" s="643"/>
      <c r="F10" s="643"/>
      <c r="G10" s="643"/>
      <c r="H10" s="643"/>
      <c r="I10" s="643"/>
      <c r="J10" s="643"/>
      <c r="K10" s="643"/>
      <c r="L10" s="643"/>
      <c r="M10" s="643"/>
      <c r="N10" s="643"/>
      <c r="O10" s="643"/>
      <c r="P10" s="643"/>
      <c r="Q10" s="644"/>
      <c r="R10" s="645" t="s">
        <v>245</v>
      </c>
      <c r="S10" s="646"/>
      <c r="T10" s="646"/>
      <c r="U10" s="646"/>
      <c r="V10" s="646"/>
      <c r="W10" s="646"/>
      <c r="X10" s="646"/>
      <c r="Y10" s="647"/>
      <c r="Z10" s="648" t="s">
        <v>183</v>
      </c>
      <c r="AA10" s="648"/>
      <c r="AB10" s="648"/>
      <c r="AC10" s="648"/>
      <c r="AD10" s="649" t="s">
        <v>183</v>
      </c>
      <c r="AE10" s="649"/>
      <c r="AF10" s="649"/>
      <c r="AG10" s="649"/>
      <c r="AH10" s="649"/>
      <c r="AI10" s="649"/>
      <c r="AJ10" s="649"/>
      <c r="AK10" s="649"/>
      <c r="AL10" s="650" t="s">
        <v>245</v>
      </c>
      <c r="AM10" s="651"/>
      <c r="AN10" s="651"/>
      <c r="AO10" s="652"/>
      <c r="AP10" s="642" t="s">
        <v>251</v>
      </c>
      <c r="AQ10" s="643"/>
      <c r="AR10" s="643"/>
      <c r="AS10" s="643"/>
      <c r="AT10" s="643"/>
      <c r="AU10" s="643"/>
      <c r="AV10" s="643"/>
      <c r="AW10" s="643"/>
      <c r="AX10" s="643"/>
      <c r="AY10" s="643"/>
      <c r="AZ10" s="643"/>
      <c r="BA10" s="643"/>
      <c r="BB10" s="643"/>
      <c r="BC10" s="643"/>
      <c r="BD10" s="643"/>
      <c r="BE10" s="643"/>
      <c r="BF10" s="644"/>
      <c r="BG10" s="645">
        <v>421358</v>
      </c>
      <c r="BH10" s="646"/>
      <c r="BI10" s="646"/>
      <c r="BJ10" s="646"/>
      <c r="BK10" s="646"/>
      <c r="BL10" s="646"/>
      <c r="BM10" s="646"/>
      <c r="BN10" s="647"/>
      <c r="BO10" s="648">
        <v>1.3</v>
      </c>
      <c r="BP10" s="648"/>
      <c r="BQ10" s="648"/>
      <c r="BR10" s="648"/>
      <c r="BS10" s="654" t="s">
        <v>183</v>
      </c>
      <c r="BT10" s="646"/>
      <c r="BU10" s="646"/>
      <c r="BV10" s="646"/>
      <c r="BW10" s="646"/>
      <c r="BX10" s="646"/>
      <c r="BY10" s="646"/>
      <c r="BZ10" s="646"/>
      <c r="CA10" s="646"/>
      <c r="CB10" s="655"/>
      <c r="CD10" s="660" t="s">
        <v>252</v>
      </c>
      <c r="CE10" s="661"/>
      <c r="CF10" s="661"/>
      <c r="CG10" s="661"/>
      <c r="CH10" s="661"/>
      <c r="CI10" s="661"/>
      <c r="CJ10" s="661"/>
      <c r="CK10" s="661"/>
      <c r="CL10" s="661"/>
      <c r="CM10" s="661"/>
      <c r="CN10" s="661"/>
      <c r="CO10" s="661"/>
      <c r="CP10" s="661"/>
      <c r="CQ10" s="662"/>
      <c r="CR10" s="645">
        <v>362731</v>
      </c>
      <c r="CS10" s="646"/>
      <c r="CT10" s="646"/>
      <c r="CU10" s="646"/>
      <c r="CV10" s="646"/>
      <c r="CW10" s="646"/>
      <c r="CX10" s="646"/>
      <c r="CY10" s="647"/>
      <c r="CZ10" s="648">
        <v>0.5</v>
      </c>
      <c r="DA10" s="648"/>
      <c r="DB10" s="648"/>
      <c r="DC10" s="648"/>
      <c r="DD10" s="654" t="s">
        <v>183</v>
      </c>
      <c r="DE10" s="646"/>
      <c r="DF10" s="646"/>
      <c r="DG10" s="646"/>
      <c r="DH10" s="646"/>
      <c r="DI10" s="646"/>
      <c r="DJ10" s="646"/>
      <c r="DK10" s="646"/>
      <c r="DL10" s="646"/>
      <c r="DM10" s="646"/>
      <c r="DN10" s="646"/>
      <c r="DO10" s="646"/>
      <c r="DP10" s="647"/>
      <c r="DQ10" s="654">
        <v>337507</v>
      </c>
      <c r="DR10" s="646"/>
      <c r="DS10" s="646"/>
      <c r="DT10" s="646"/>
      <c r="DU10" s="646"/>
      <c r="DV10" s="646"/>
      <c r="DW10" s="646"/>
      <c r="DX10" s="646"/>
      <c r="DY10" s="646"/>
      <c r="DZ10" s="646"/>
      <c r="EA10" s="646"/>
      <c r="EB10" s="646"/>
      <c r="EC10" s="655"/>
    </row>
    <row r="11" spans="2:143" ht="11.25" customHeight="1" x14ac:dyDescent="0.15">
      <c r="B11" s="642" t="s">
        <v>253</v>
      </c>
      <c r="C11" s="643"/>
      <c r="D11" s="643"/>
      <c r="E11" s="643"/>
      <c r="F11" s="643"/>
      <c r="G11" s="643"/>
      <c r="H11" s="643"/>
      <c r="I11" s="643"/>
      <c r="J11" s="643"/>
      <c r="K11" s="643"/>
      <c r="L11" s="643"/>
      <c r="M11" s="643"/>
      <c r="N11" s="643"/>
      <c r="O11" s="643"/>
      <c r="P11" s="643"/>
      <c r="Q11" s="644"/>
      <c r="R11" s="645">
        <v>3181392</v>
      </c>
      <c r="S11" s="646"/>
      <c r="T11" s="646"/>
      <c r="U11" s="646"/>
      <c r="V11" s="646"/>
      <c r="W11" s="646"/>
      <c r="X11" s="646"/>
      <c r="Y11" s="647"/>
      <c r="Z11" s="650">
        <v>4.4000000000000004</v>
      </c>
      <c r="AA11" s="651"/>
      <c r="AB11" s="651"/>
      <c r="AC11" s="663"/>
      <c r="AD11" s="654">
        <v>3181392</v>
      </c>
      <c r="AE11" s="646"/>
      <c r="AF11" s="646"/>
      <c r="AG11" s="646"/>
      <c r="AH11" s="646"/>
      <c r="AI11" s="646"/>
      <c r="AJ11" s="646"/>
      <c r="AK11" s="647"/>
      <c r="AL11" s="650">
        <v>8.4</v>
      </c>
      <c r="AM11" s="651"/>
      <c r="AN11" s="651"/>
      <c r="AO11" s="652"/>
      <c r="AP11" s="642" t="s">
        <v>254</v>
      </c>
      <c r="AQ11" s="643"/>
      <c r="AR11" s="643"/>
      <c r="AS11" s="643"/>
      <c r="AT11" s="643"/>
      <c r="AU11" s="643"/>
      <c r="AV11" s="643"/>
      <c r="AW11" s="643"/>
      <c r="AX11" s="643"/>
      <c r="AY11" s="643"/>
      <c r="AZ11" s="643"/>
      <c r="BA11" s="643"/>
      <c r="BB11" s="643"/>
      <c r="BC11" s="643"/>
      <c r="BD11" s="643"/>
      <c r="BE11" s="643"/>
      <c r="BF11" s="644"/>
      <c r="BG11" s="645">
        <v>1091610</v>
      </c>
      <c r="BH11" s="646"/>
      <c r="BI11" s="646"/>
      <c r="BJ11" s="646"/>
      <c r="BK11" s="646"/>
      <c r="BL11" s="646"/>
      <c r="BM11" s="646"/>
      <c r="BN11" s="647"/>
      <c r="BO11" s="648">
        <v>3.3</v>
      </c>
      <c r="BP11" s="648"/>
      <c r="BQ11" s="648"/>
      <c r="BR11" s="648"/>
      <c r="BS11" s="654">
        <v>122809</v>
      </c>
      <c r="BT11" s="646"/>
      <c r="BU11" s="646"/>
      <c r="BV11" s="646"/>
      <c r="BW11" s="646"/>
      <c r="BX11" s="646"/>
      <c r="BY11" s="646"/>
      <c r="BZ11" s="646"/>
      <c r="CA11" s="646"/>
      <c r="CB11" s="655"/>
      <c r="CD11" s="660" t="s">
        <v>255</v>
      </c>
      <c r="CE11" s="661"/>
      <c r="CF11" s="661"/>
      <c r="CG11" s="661"/>
      <c r="CH11" s="661"/>
      <c r="CI11" s="661"/>
      <c r="CJ11" s="661"/>
      <c r="CK11" s="661"/>
      <c r="CL11" s="661"/>
      <c r="CM11" s="661"/>
      <c r="CN11" s="661"/>
      <c r="CO11" s="661"/>
      <c r="CP11" s="661"/>
      <c r="CQ11" s="662"/>
      <c r="CR11" s="645">
        <v>122428</v>
      </c>
      <c r="CS11" s="646"/>
      <c r="CT11" s="646"/>
      <c r="CU11" s="646"/>
      <c r="CV11" s="646"/>
      <c r="CW11" s="646"/>
      <c r="CX11" s="646"/>
      <c r="CY11" s="647"/>
      <c r="CZ11" s="648">
        <v>0.2</v>
      </c>
      <c r="DA11" s="648"/>
      <c r="DB11" s="648"/>
      <c r="DC11" s="648"/>
      <c r="DD11" s="654">
        <v>32437</v>
      </c>
      <c r="DE11" s="646"/>
      <c r="DF11" s="646"/>
      <c r="DG11" s="646"/>
      <c r="DH11" s="646"/>
      <c r="DI11" s="646"/>
      <c r="DJ11" s="646"/>
      <c r="DK11" s="646"/>
      <c r="DL11" s="646"/>
      <c r="DM11" s="646"/>
      <c r="DN11" s="646"/>
      <c r="DO11" s="646"/>
      <c r="DP11" s="647"/>
      <c r="DQ11" s="654">
        <v>82818</v>
      </c>
      <c r="DR11" s="646"/>
      <c r="DS11" s="646"/>
      <c r="DT11" s="646"/>
      <c r="DU11" s="646"/>
      <c r="DV11" s="646"/>
      <c r="DW11" s="646"/>
      <c r="DX11" s="646"/>
      <c r="DY11" s="646"/>
      <c r="DZ11" s="646"/>
      <c r="EA11" s="646"/>
      <c r="EB11" s="646"/>
      <c r="EC11" s="655"/>
    </row>
    <row r="12" spans="2:143" ht="11.25" customHeight="1" x14ac:dyDescent="0.15">
      <c r="B12" s="642" t="s">
        <v>256</v>
      </c>
      <c r="C12" s="643"/>
      <c r="D12" s="643"/>
      <c r="E12" s="643"/>
      <c r="F12" s="643"/>
      <c r="G12" s="643"/>
      <c r="H12" s="643"/>
      <c r="I12" s="643"/>
      <c r="J12" s="643"/>
      <c r="K12" s="643"/>
      <c r="L12" s="643"/>
      <c r="M12" s="643"/>
      <c r="N12" s="643"/>
      <c r="O12" s="643"/>
      <c r="P12" s="643"/>
      <c r="Q12" s="644"/>
      <c r="R12" s="645" t="s">
        <v>245</v>
      </c>
      <c r="S12" s="646"/>
      <c r="T12" s="646"/>
      <c r="U12" s="646"/>
      <c r="V12" s="646"/>
      <c r="W12" s="646"/>
      <c r="X12" s="646"/>
      <c r="Y12" s="647"/>
      <c r="Z12" s="648" t="s">
        <v>183</v>
      </c>
      <c r="AA12" s="648"/>
      <c r="AB12" s="648"/>
      <c r="AC12" s="648"/>
      <c r="AD12" s="649" t="s">
        <v>245</v>
      </c>
      <c r="AE12" s="649"/>
      <c r="AF12" s="649"/>
      <c r="AG12" s="649"/>
      <c r="AH12" s="649"/>
      <c r="AI12" s="649"/>
      <c r="AJ12" s="649"/>
      <c r="AK12" s="649"/>
      <c r="AL12" s="650" t="s">
        <v>245</v>
      </c>
      <c r="AM12" s="651"/>
      <c r="AN12" s="651"/>
      <c r="AO12" s="652"/>
      <c r="AP12" s="642" t="s">
        <v>257</v>
      </c>
      <c r="AQ12" s="643"/>
      <c r="AR12" s="643"/>
      <c r="AS12" s="643"/>
      <c r="AT12" s="643"/>
      <c r="AU12" s="643"/>
      <c r="AV12" s="643"/>
      <c r="AW12" s="643"/>
      <c r="AX12" s="643"/>
      <c r="AY12" s="643"/>
      <c r="AZ12" s="643"/>
      <c r="BA12" s="643"/>
      <c r="BB12" s="643"/>
      <c r="BC12" s="643"/>
      <c r="BD12" s="643"/>
      <c r="BE12" s="643"/>
      <c r="BF12" s="644"/>
      <c r="BG12" s="645">
        <v>12123867</v>
      </c>
      <c r="BH12" s="646"/>
      <c r="BI12" s="646"/>
      <c r="BJ12" s="646"/>
      <c r="BK12" s="646"/>
      <c r="BL12" s="646"/>
      <c r="BM12" s="646"/>
      <c r="BN12" s="647"/>
      <c r="BO12" s="648">
        <v>37</v>
      </c>
      <c r="BP12" s="648"/>
      <c r="BQ12" s="648"/>
      <c r="BR12" s="648"/>
      <c r="BS12" s="654" t="s">
        <v>245</v>
      </c>
      <c r="BT12" s="646"/>
      <c r="BU12" s="646"/>
      <c r="BV12" s="646"/>
      <c r="BW12" s="646"/>
      <c r="BX12" s="646"/>
      <c r="BY12" s="646"/>
      <c r="BZ12" s="646"/>
      <c r="CA12" s="646"/>
      <c r="CB12" s="655"/>
      <c r="CD12" s="660" t="s">
        <v>258</v>
      </c>
      <c r="CE12" s="661"/>
      <c r="CF12" s="661"/>
      <c r="CG12" s="661"/>
      <c r="CH12" s="661"/>
      <c r="CI12" s="661"/>
      <c r="CJ12" s="661"/>
      <c r="CK12" s="661"/>
      <c r="CL12" s="661"/>
      <c r="CM12" s="661"/>
      <c r="CN12" s="661"/>
      <c r="CO12" s="661"/>
      <c r="CP12" s="661"/>
      <c r="CQ12" s="662"/>
      <c r="CR12" s="645">
        <v>203953</v>
      </c>
      <c r="CS12" s="646"/>
      <c r="CT12" s="646"/>
      <c r="CU12" s="646"/>
      <c r="CV12" s="646"/>
      <c r="CW12" s="646"/>
      <c r="CX12" s="646"/>
      <c r="CY12" s="647"/>
      <c r="CZ12" s="648">
        <v>0.3</v>
      </c>
      <c r="DA12" s="648"/>
      <c r="DB12" s="648"/>
      <c r="DC12" s="648"/>
      <c r="DD12" s="654" t="s">
        <v>183</v>
      </c>
      <c r="DE12" s="646"/>
      <c r="DF12" s="646"/>
      <c r="DG12" s="646"/>
      <c r="DH12" s="646"/>
      <c r="DI12" s="646"/>
      <c r="DJ12" s="646"/>
      <c r="DK12" s="646"/>
      <c r="DL12" s="646"/>
      <c r="DM12" s="646"/>
      <c r="DN12" s="646"/>
      <c r="DO12" s="646"/>
      <c r="DP12" s="647"/>
      <c r="DQ12" s="654">
        <v>168217</v>
      </c>
      <c r="DR12" s="646"/>
      <c r="DS12" s="646"/>
      <c r="DT12" s="646"/>
      <c r="DU12" s="646"/>
      <c r="DV12" s="646"/>
      <c r="DW12" s="646"/>
      <c r="DX12" s="646"/>
      <c r="DY12" s="646"/>
      <c r="DZ12" s="646"/>
      <c r="EA12" s="646"/>
      <c r="EB12" s="646"/>
      <c r="EC12" s="655"/>
    </row>
    <row r="13" spans="2:143" ht="11.25" customHeight="1" x14ac:dyDescent="0.15">
      <c r="B13" s="642" t="s">
        <v>259</v>
      </c>
      <c r="C13" s="643"/>
      <c r="D13" s="643"/>
      <c r="E13" s="643"/>
      <c r="F13" s="643"/>
      <c r="G13" s="643"/>
      <c r="H13" s="643"/>
      <c r="I13" s="643"/>
      <c r="J13" s="643"/>
      <c r="K13" s="643"/>
      <c r="L13" s="643"/>
      <c r="M13" s="643"/>
      <c r="N13" s="643"/>
      <c r="O13" s="643"/>
      <c r="P13" s="643"/>
      <c r="Q13" s="644"/>
      <c r="R13" s="645" t="s">
        <v>183</v>
      </c>
      <c r="S13" s="646"/>
      <c r="T13" s="646"/>
      <c r="U13" s="646"/>
      <c r="V13" s="646"/>
      <c r="W13" s="646"/>
      <c r="X13" s="646"/>
      <c r="Y13" s="647"/>
      <c r="Z13" s="648" t="s">
        <v>183</v>
      </c>
      <c r="AA13" s="648"/>
      <c r="AB13" s="648"/>
      <c r="AC13" s="648"/>
      <c r="AD13" s="649" t="s">
        <v>245</v>
      </c>
      <c r="AE13" s="649"/>
      <c r="AF13" s="649"/>
      <c r="AG13" s="649"/>
      <c r="AH13" s="649"/>
      <c r="AI13" s="649"/>
      <c r="AJ13" s="649"/>
      <c r="AK13" s="649"/>
      <c r="AL13" s="650" t="s">
        <v>245</v>
      </c>
      <c r="AM13" s="651"/>
      <c r="AN13" s="651"/>
      <c r="AO13" s="652"/>
      <c r="AP13" s="642" t="s">
        <v>260</v>
      </c>
      <c r="AQ13" s="643"/>
      <c r="AR13" s="643"/>
      <c r="AS13" s="643"/>
      <c r="AT13" s="643"/>
      <c r="AU13" s="643"/>
      <c r="AV13" s="643"/>
      <c r="AW13" s="643"/>
      <c r="AX13" s="643"/>
      <c r="AY13" s="643"/>
      <c r="AZ13" s="643"/>
      <c r="BA13" s="643"/>
      <c r="BB13" s="643"/>
      <c r="BC13" s="643"/>
      <c r="BD13" s="643"/>
      <c r="BE13" s="643"/>
      <c r="BF13" s="644"/>
      <c r="BG13" s="645">
        <v>11703367</v>
      </c>
      <c r="BH13" s="646"/>
      <c r="BI13" s="646"/>
      <c r="BJ13" s="646"/>
      <c r="BK13" s="646"/>
      <c r="BL13" s="646"/>
      <c r="BM13" s="646"/>
      <c r="BN13" s="647"/>
      <c r="BO13" s="648">
        <v>35.799999999999997</v>
      </c>
      <c r="BP13" s="648"/>
      <c r="BQ13" s="648"/>
      <c r="BR13" s="648"/>
      <c r="BS13" s="654" t="s">
        <v>245</v>
      </c>
      <c r="BT13" s="646"/>
      <c r="BU13" s="646"/>
      <c r="BV13" s="646"/>
      <c r="BW13" s="646"/>
      <c r="BX13" s="646"/>
      <c r="BY13" s="646"/>
      <c r="BZ13" s="646"/>
      <c r="CA13" s="646"/>
      <c r="CB13" s="655"/>
      <c r="CD13" s="660" t="s">
        <v>261</v>
      </c>
      <c r="CE13" s="661"/>
      <c r="CF13" s="661"/>
      <c r="CG13" s="661"/>
      <c r="CH13" s="661"/>
      <c r="CI13" s="661"/>
      <c r="CJ13" s="661"/>
      <c r="CK13" s="661"/>
      <c r="CL13" s="661"/>
      <c r="CM13" s="661"/>
      <c r="CN13" s="661"/>
      <c r="CO13" s="661"/>
      <c r="CP13" s="661"/>
      <c r="CQ13" s="662"/>
      <c r="CR13" s="645">
        <v>2879606</v>
      </c>
      <c r="CS13" s="646"/>
      <c r="CT13" s="646"/>
      <c r="CU13" s="646"/>
      <c r="CV13" s="646"/>
      <c r="CW13" s="646"/>
      <c r="CX13" s="646"/>
      <c r="CY13" s="647"/>
      <c r="CZ13" s="648">
        <v>4.0999999999999996</v>
      </c>
      <c r="DA13" s="648"/>
      <c r="DB13" s="648"/>
      <c r="DC13" s="648"/>
      <c r="DD13" s="654">
        <v>1380125</v>
      </c>
      <c r="DE13" s="646"/>
      <c r="DF13" s="646"/>
      <c r="DG13" s="646"/>
      <c r="DH13" s="646"/>
      <c r="DI13" s="646"/>
      <c r="DJ13" s="646"/>
      <c r="DK13" s="646"/>
      <c r="DL13" s="646"/>
      <c r="DM13" s="646"/>
      <c r="DN13" s="646"/>
      <c r="DO13" s="646"/>
      <c r="DP13" s="647"/>
      <c r="DQ13" s="654">
        <v>1539030</v>
      </c>
      <c r="DR13" s="646"/>
      <c r="DS13" s="646"/>
      <c r="DT13" s="646"/>
      <c r="DU13" s="646"/>
      <c r="DV13" s="646"/>
      <c r="DW13" s="646"/>
      <c r="DX13" s="646"/>
      <c r="DY13" s="646"/>
      <c r="DZ13" s="646"/>
      <c r="EA13" s="646"/>
      <c r="EB13" s="646"/>
      <c r="EC13" s="655"/>
    </row>
    <row r="14" spans="2:143" ht="11.25" customHeight="1" x14ac:dyDescent="0.15">
      <c r="B14" s="642" t="s">
        <v>262</v>
      </c>
      <c r="C14" s="643"/>
      <c r="D14" s="643"/>
      <c r="E14" s="643"/>
      <c r="F14" s="643"/>
      <c r="G14" s="643"/>
      <c r="H14" s="643"/>
      <c r="I14" s="643"/>
      <c r="J14" s="643"/>
      <c r="K14" s="643"/>
      <c r="L14" s="643"/>
      <c r="M14" s="643"/>
      <c r="N14" s="643"/>
      <c r="O14" s="643"/>
      <c r="P14" s="643"/>
      <c r="Q14" s="644"/>
      <c r="R14" s="645">
        <v>78415</v>
      </c>
      <c r="S14" s="646"/>
      <c r="T14" s="646"/>
      <c r="U14" s="646"/>
      <c r="V14" s="646"/>
      <c r="W14" s="646"/>
      <c r="X14" s="646"/>
      <c r="Y14" s="647"/>
      <c r="Z14" s="648">
        <v>0.1</v>
      </c>
      <c r="AA14" s="648"/>
      <c r="AB14" s="648"/>
      <c r="AC14" s="648"/>
      <c r="AD14" s="649">
        <v>78415</v>
      </c>
      <c r="AE14" s="649"/>
      <c r="AF14" s="649"/>
      <c r="AG14" s="649"/>
      <c r="AH14" s="649"/>
      <c r="AI14" s="649"/>
      <c r="AJ14" s="649"/>
      <c r="AK14" s="649"/>
      <c r="AL14" s="650">
        <v>0.2</v>
      </c>
      <c r="AM14" s="651"/>
      <c r="AN14" s="651"/>
      <c r="AO14" s="652"/>
      <c r="AP14" s="642" t="s">
        <v>263</v>
      </c>
      <c r="AQ14" s="643"/>
      <c r="AR14" s="643"/>
      <c r="AS14" s="643"/>
      <c r="AT14" s="643"/>
      <c r="AU14" s="643"/>
      <c r="AV14" s="643"/>
      <c r="AW14" s="643"/>
      <c r="AX14" s="643"/>
      <c r="AY14" s="643"/>
      <c r="AZ14" s="643"/>
      <c r="BA14" s="643"/>
      <c r="BB14" s="643"/>
      <c r="BC14" s="643"/>
      <c r="BD14" s="643"/>
      <c r="BE14" s="643"/>
      <c r="BF14" s="644"/>
      <c r="BG14" s="645">
        <v>122448</v>
      </c>
      <c r="BH14" s="646"/>
      <c r="BI14" s="646"/>
      <c r="BJ14" s="646"/>
      <c r="BK14" s="646"/>
      <c r="BL14" s="646"/>
      <c r="BM14" s="646"/>
      <c r="BN14" s="647"/>
      <c r="BO14" s="648">
        <v>0.4</v>
      </c>
      <c r="BP14" s="648"/>
      <c r="BQ14" s="648"/>
      <c r="BR14" s="648"/>
      <c r="BS14" s="654" t="s">
        <v>183</v>
      </c>
      <c r="BT14" s="646"/>
      <c r="BU14" s="646"/>
      <c r="BV14" s="646"/>
      <c r="BW14" s="646"/>
      <c r="BX14" s="646"/>
      <c r="BY14" s="646"/>
      <c r="BZ14" s="646"/>
      <c r="CA14" s="646"/>
      <c r="CB14" s="655"/>
      <c r="CD14" s="660" t="s">
        <v>264</v>
      </c>
      <c r="CE14" s="661"/>
      <c r="CF14" s="661"/>
      <c r="CG14" s="661"/>
      <c r="CH14" s="661"/>
      <c r="CI14" s="661"/>
      <c r="CJ14" s="661"/>
      <c r="CK14" s="661"/>
      <c r="CL14" s="661"/>
      <c r="CM14" s="661"/>
      <c r="CN14" s="661"/>
      <c r="CO14" s="661"/>
      <c r="CP14" s="661"/>
      <c r="CQ14" s="662"/>
      <c r="CR14" s="645">
        <v>2328992</v>
      </c>
      <c r="CS14" s="646"/>
      <c r="CT14" s="646"/>
      <c r="CU14" s="646"/>
      <c r="CV14" s="646"/>
      <c r="CW14" s="646"/>
      <c r="CX14" s="646"/>
      <c r="CY14" s="647"/>
      <c r="CZ14" s="648">
        <v>3.3</v>
      </c>
      <c r="DA14" s="648"/>
      <c r="DB14" s="648"/>
      <c r="DC14" s="648"/>
      <c r="DD14" s="654">
        <v>25833</v>
      </c>
      <c r="DE14" s="646"/>
      <c r="DF14" s="646"/>
      <c r="DG14" s="646"/>
      <c r="DH14" s="646"/>
      <c r="DI14" s="646"/>
      <c r="DJ14" s="646"/>
      <c r="DK14" s="646"/>
      <c r="DL14" s="646"/>
      <c r="DM14" s="646"/>
      <c r="DN14" s="646"/>
      <c r="DO14" s="646"/>
      <c r="DP14" s="647"/>
      <c r="DQ14" s="654">
        <v>1801809</v>
      </c>
      <c r="DR14" s="646"/>
      <c r="DS14" s="646"/>
      <c r="DT14" s="646"/>
      <c r="DU14" s="646"/>
      <c r="DV14" s="646"/>
      <c r="DW14" s="646"/>
      <c r="DX14" s="646"/>
      <c r="DY14" s="646"/>
      <c r="DZ14" s="646"/>
      <c r="EA14" s="646"/>
      <c r="EB14" s="646"/>
      <c r="EC14" s="655"/>
    </row>
    <row r="15" spans="2:143" ht="11.25" customHeight="1" x14ac:dyDescent="0.15">
      <c r="B15" s="642" t="s">
        <v>265</v>
      </c>
      <c r="C15" s="643"/>
      <c r="D15" s="643"/>
      <c r="E15" s="643"/>
      <c r="F15" s="643"/>
      <c r="G15" s="643"/>
      <c r="H15" s="643"/>
      <c r="I15" s="643"/>
      <c r="J15" s="643"/>
      <c r="K15" s="643"/>
      <c r="L15" s="643"/>
      <c r="M15" s="643"/>
      <c r="N15" s="643"/>
      <c r="O15" s="643"/>
      <c r="P15" s="643"/>
      <c r="Q15" s="644"/>
      <c r="R15" s="645" t="s">
        <v>245</v>
      </c>
      <c r="S15" s="646"/>
      <c r="T15" s="646"/>
      <c r="U15" s="646"/>
      <c r="V15" s="646"/>
      <c r="W15" s="646"/>
      <c r="X15" s="646"/>
      <c r="Y15" s="647"/>
      <c r="Z15" s="648" t="s">
        <v>245</v>
      </c>
      <c r="AA15" s="648"/>
      <c r="AB15" s="648"/>
      <c r="AC15" s="648"/>
      <c r="AD15" s="649" t="s">
        <v>183</v>
      </c>
      <c r="AE15" s="649"/>
      <c r="AF15" s="649"/>
      <c r="AG15" s="649"/>
      <c r="AH15" s="649"/>
      <c r="AI15" s="649"/>
      <c r="AJ15" s="649"/>
      <c r="AK15" s="649"/>
      <c r="AL15" s="650" t="s">
        <v>183</v>
      </c>
      <c r="AM15" s="651"/>
      <c r="AN15" s="651"/>
      <c r="AO15" s="652"/>
      <c r="AP15" s="642" t="s">
        <v>266</v>
      </c>
      <c r="AQ15" s="643"/>
      <c r="AR15" s="643"/>
      <c r="AS15" s="643"/>
      <c r="AT15" s="643"/>
      <c r="AU15" s="643"/>
      <c r="AV15" s="643"/>
      <c r="AW15" s="643"/>
      <c r="AX15" s="643"/>
      <c r="AY15" s="643"/>
      <c r="AZ15" s="643"/>
      <c r="BA15" s="643"/>
      <c r="BB15" s="643"/>
      <c r="BC15" s="643"/>
      <c r="BD15" s="643"/>
      <c r="BE15" s="643"/>
      <c r="BF15" s="644"/>
      <c r="BG15" s="645">
        <v>966985</v>
      </c>
      <c r="BH15" s="646"/>
      <c r="BI15" s="646"/>
      <c r="BJ15" s="646"/>
      <c r="BK15" s="646"/>
      <c r="BL15" s="646"/>
      <c r="BM15" s="646"/>
      <c r="BN15" s="647"/>
      <c r="BO15" s="648">
        <v>3</v>
      </c>
      <c r="BP15" s="648"/>
      <c r="BQ15" s="648"/>
      <c r="BR15" s="648"/>
      <c r="BS15" s="654" t="s">
        <v>245</v>
      </c>
      <c r="BT15" s="646"/>
      <c r="BU15" s="646"/>
      <c r="BV15" s="646"/>
      <c r="BW15" s="646"/>
      <c r="BX15" s="646"/>
      <c r="BY15" s="646"/>
      <c r="BZ15" s="646"/>
      <c r="CA15" s="646"/>
      <c r="CB15" s="655"/>
      <c r="CD15" s="660" t="s">
        <v>267</v>
      </c>
      <c r="CE15" s="661"/>
      <c r="CF15" s="661"/>
      <c r="CG15" s="661"/>
      <c r="CH15" s="661"/>
      <c r="CI15" s="661"/>
      <c r="CJ15" s="661"/>
      <c r="CK15" s="661"/>
      <c r="CL15" s="661"/>
      <c r="CM15" s="661"/>
      <c r="CN15" s="661"/>
      <c r="CO15" s="661"/>
      <c r="CP15" s="661"/>
      <c r="CQ15" s="662"/>
      <c r="CR15" s="645">
        <v>7688316</v>
      </c>
      <c r="CS15" s="646"/>
      <c r="CT15" s="646"/>
      <c r="CU15" s="646"/>
      <c r="CV15" s="646"/>
      <c r="CW15" s="646"/>
      <c r="CX15" s="646"/>
      <c r="CY15" s="647"/>
      <c r="CZ15" s="648">
        <v>10.9</v>
      </c>
      <c r="DA15" s="648"/>
      <c r="DB15" s="648"/>
      <c r="DC15" s="648"/>
      <c r="DD15" s="654">
        <v>1525460</v>
      </c>
      <c r="DE15" s="646"/>
      <c r="DF15" s="646"/>
      <c r="DG15" s="646"/>
      <c r="DH15" s="646"/>
      <c r="DI15" s="646"/>
      <c r="DJ15" s="646"/>
      <c r="DK15" s="646"/>
      <c r="DL15" s="646"/>
      <c r="DM15" s="646"/>
      <c r="DN15" s="646"/>
      <c r="DO15" s="646"/>
      <c r="DP15" s="647"/>
      <c r="DQ15" s="654">
        <v>5313747</v>
      </c>
      <c r="DR15" s="646"/>
      <c r="DS15" s="646"/>
      <c r="DT15" s="646"/>
      <c r="DU15" s="646"/>
      <c r="DV15" s="646"/>
      <c r="DW15" s="646"/>
      <c r="DX15" s="646"/>
      <c r="DY15" s="646"/>
      <c r="DZ15" s="646"/>
      <c r="EA15" s="646"/>
      <c r="EB15" s="646"/>
      <c r="EC15" s="655"/>
    </row>
    <row r="16" spans="2:143" ht="11.25" customHeight="1" x14ac:dyDescent="0.15">
      <c r="B16" s="642" t="s">
        <v>268</v>
      </c>
      <c r="C16" s="643"/>
      <c r="D16" s="643"/>
      <c r="E16" s="643"/>
      <c r="F16" s="643"/>
      <c r="G16" s="643"/>
      <c r="H16" s="643"/>
      <c r="I16" s="643"/>
      <c r="J16" s="643"/>
      <c r="K16" s="643"/>
      <c r="L16" s="643"/>
      <c r="M16" s="643"/>
      <c r="N16" s="643"/>
      <c r="O16" s="643"/>
      <c r="P16" s="643"/>
      <c r="Q16" s="644"/>
      <c r="R16" s="645">
        <v>27707</v>
      </c>
      <c r="S16" s="646"/>
      <c r="T16" s="646"/>
      <c r="U16" s="646"/>
      <c r="V16" s="646"/>
      <c r="W16" s="646"/>
      <c r="X16" s="646"/>
      <c r="Y16" s="647"/>
      <c r="Z16" s="648">
        <v>0</v>
      </c>
      <c r="AA16" s="648"/>
      <c r="AB16" s="648"/>
      <c r="AC16" s="648"/>
      <c r="AD16" s="649">
        <v>27707</v>
      </c>
      <c r="AE16" s="649"/>
      <c r="AF16" s="649"/>
      <c r="AG16" s="649"/>
      <c r="AH16" s="649"/>
      <c r="AI16" s="649"/>
      <c r="AJ16" s="649"/>
      <c r="AK16" s="649"/>
      <c r="AL16" s="650">
        <v>0.1</v>
      </c>
      <c r="AM16" s="651"/>
      <c r="AN16" s="651"/>
      <c r="AO16" s="652"/>
      <c r="AP16" s="642" t="s">
        <v>269</v>
      </c>
      <c r="AQ16" s="643"/>
      <c r="AR16" s="643"/>
      <c r="AS16" s="643"/>
      <c r="AT16" s="643"/>
      <c r="AU16" s="643"/>
      <c r="AV16" s="643"/>
      <c r="AW16" s="643"/>
      <c r="AX16" s="643"/>
      <c r="AY16" s="643"/>
      <c r="AZ16" s="643"/>
      <c r="BA16" s="643"/>
      <c r="BB16" s="643"/>
      <c r="BC16" s="643"/>
      <c r="BD16" s="643"/>
      <c r="BE16" s="643"/>
      <c r="BF16" s="644"/>
      <c r="BG16" s="645" t="s">
        <v>183</v>
      </c>
      <c r="BH16" s="646"/>
      <c r="BI16" s="646"/>
      <c r="BJ16" s="646"/>
      <c r="BK16" s="646"/>
      <c r="BL16" s="646"/>
      <c r="BM16" s="646"/>
      <c r="BN16" s="647"/>
      <c r="BO16" s="648" t="s">
        <v>183</v>
      </c>
      <c r="BP16" s="648"/>
      <c r="BQ16" s="648"/>
      <c r="BR16" s="648"/>
      <c r="BS16" s="654" t="s">
        <v>245</v>
      </c>
      <c r="BT16" s="646"/>
      <c r="BU16" s="646"/>
      <c r="BV16" s="646"/>
      <c r="BW16" s="646"/>
      <c r="BX16" s="646"/>
      <c r="BY16" s="646"/>
      <c r="BZ16" s="646"/>
      <c r="CA16" s="646"/>
      <c r="CB16" s="655"/>
      <c r="CD16" s="660" t="s">
        <v>270</v>
      </c>
      <c r="CE16" s="661"/>
      <c r="CF16" s="661"/>
      <c r="CG16" s="661"/>
      <c r="CH16" s="661"/>
      <c r="CI16" s="661"/>
      <c r="CJ16" s="661"/>
      <c r="CK16" s="661"/>
      <c r="CL16" s="661"/>
      <c r="CM16" s="661"/>
      <c r="CN16" s="661"/>
      <c r="CO16" s="661"/>
      <c r="CP16" s="661"/>
      <c r="CQ16" s="662"/>
      <c r="CR16" s="645" t="s">
        <v>245</v>
      </c>
      <c r="CS16" s="646"/>
      <c r="CT16" s="646"/>
      <c r="CU16" s="646"/>
      <c r="CV16" s="646"/>
      <c r="CW16" s="646"/>
      <c r="CX16" s="646"/>
      <c r="CY16" s="647"/>
      <c r="CZ16" s="648" t="s">
        <v>183</v>
      </c>
      <c r="DA16" s="648"/>
      <c r="DB16" s="648"/>
      <c r="DC16" s="648"/>
      <c r="DD16" s="654" t="s">
        <v>183</v>
      </c>
      <c r="DE16" s="646"/>
      <c r="DF16" s="646"/>
      <c r="DG16" s="646"/>
      <c r="DH16" s="646"/>
      <c r="DI16" s="646"/>
      <c r="DJ16" s="646"/>
      <c r="DK16" s="646"/>
      <c r="DL16" s="646"/>
      <c r="DM16" s="646"/>
      <c r="DN16" s="646"/>
      <c r="DO16" s="646"/>
      <c r="DP16" s="647"/>
      <c r="DQ16" s="654" t="s">
        <v>183</v>
      </c>
      <c r="DR16" s="646"/>
      <c r="DS16" s="646"/>
      <c r="DT16" s="646"/>
      <c r="DU16" s="646"/>
      <c r="DV16" s="646"/>
      <c r="DW16" s="646"/>
      <c r="DX16" s="646"/>
      <c r="DY16" s="646"/>
      <c r="DZ16" s="646"/>
      <c r="EA16" s="646"/>
      <c r="EB16" s="646"/>
      <c r="EC16" s="655"/>
    </row>
    <row r="17" spans="2:133" ht="11.25" customHeight="1" x14ac:dyDescent="0.15">
      <c r="B17" s="642" t="s">
        <v>271</v>
      </c>
      <c r="C17" s="643"/>
      <c r="D17" s="643"/>
      <c r="E17" s="643"/>
      <c r="F17" s="643"/>
      <c r="G17" s="643"/>
      <c r="H17" s="643"/>
      <c r="I17" s="643"/>
      <c r="J17" s="643"/>
      <c r="K17" s="643"/>
      <c r="L17" s="643"/>
      <c r="M17" s="643"/>
      <c r="N17" s="643"/>
      <c r="O17" s="643"/>
      <c r="P17" s="643"/>
      <c r="Q17" s="644"/>
      <c r="R17" s="645">
        <v>607194</v>
      </c>
      <c r="S17" s="646"/>
      <c r="T17" s="646"/>
      <c r="U17" s="646"/>
      <c r="V17" s="646"/>
      <c r="W17" s="646"/>
      <c r="X17" s="646"/>
      <c r="Y17" s="647"/>
      <c r="Z17" s="648">
        <v>0.8</v>
      </c>
      <c r="AA17" s="648"/>
      <c r="AB17" s="648"/>
      <c r="AC17" s="648"/>
      <c r="AD17" s="649">
        <v>607194</v>
      </c>
      <c r="AE17" s="649"/>
      <c r="AF17" s="649"/>
      <c r="AG17" s="649"/>
      <c r="AH17" s="649"/>
      <c r="AI17" s="649"/>
      <c r="AJ17" s="649"/>
      <c r="AK17" s="649"/>
      <c r="AL17" s="650">
        <v>1.6</v>
      </c>
      <c r="AM17" s="651"/>
      <c r="AN17" s="651"/>
      <c r="AO17" s="652"/>
      <c r="AP17" s="642" t="s">
        <v>272</v>
      </c>
      <c r="AQ17" s="643"/>
      <c r="AR17" s="643"/>
      <c r="AS17" s="643"/>
      <c r="AT17" s="643"/>
      <c r="AU17" s="643"/>
      <c r="AV17" s="643"/>
      <c r="AW17" s="643"/>
      <c r="AX17" s="643"/>
      <c r="AY17" s="643"/>
      <c r="AZ17" s="643"/>
      <c r="BA17" s="643"/>
      <c r="BB17" s="643"/>
      <c r="BC17" s="643"/>
      <c r="BD17" s="643"/>
      <c r="BE17" s="643"/>
      <c r="BF17" s="644"/>
      <c r="BG17" s="645" t="s">
        <v>245</v>
      </c>
      <c r="BH17" s="646"/>
      <c r="BI17" s="646"/>
      <c r="BJ17" s="646"/>
      <c r="BK17" s="646"/>
      <c r="BL17" s="646"/>
      <c r="BM17" s="646"/>
      <c r="BN17" s="647"/>
      <c r="BO17" s="648" t="s">
        <v>245</v>
      </c>
      <c r="BP17" s="648"/>
      <c r="BQ17" s="648"/>
      <c r="BR17" s="648"/>
      <c r="BS17" s="654" t="s">
        <v>245</v>
      </c>
      <c r="BT17" s="646"/>
      <c r="BU17" s="646"/>
      <c r="BV17" s="646"/>
      <c r="BW17" s="646"/>
      <c r="BX17" s="646"/>
      <c r="BY17" s="646"/>
      <c r="BZ17" s="646"/>
      <c r="CA17" s="646"/>
      <c r="CB17" s="655"/>
      <c r="CD17" s="660" t="s">
        <v>273</v>
      </c>
      <c r="CE17" s="661"/>
      <c r="CF17" s="661"/>
      <c r="CG17" s="661"/>
      <c r="CH17" s="661"/>
      <c r="CI17" s="661"/>
      <c r="CJ17" s="661"/>
      <c r="CK17" s="661"/>
      <c r="CL17" s="661"/>
      <c r="CM17" s="661"/>
      <c r="CN17" s="661"/>
      <c r="CO17" s="661"/>
      <c r="CP17" s="661"/>
      <c r="CQ17" s="662"/>
      <c r="CR17" s="645">
        <v>5562972</v>
      </c>
      <c r="CS17" s="646"/>
      <c r="CT17" s="646"/>
      <c r="CU17" s="646"/>
      <c r="CV17" s="646"/>
      <c r="CW17" s="646"/>
      <c r="CX17" s="646"/>
      <c r="CY17" s="647"/>
      <c r="CZ17" s="648">
        <v>7.9</v>
      </c>
      <c r="DA17" s="648"/>
      <c r="DB17" s="648"/>
      <c r="DC17" s="648"/>
      <c r="DD17" s="654" t="s">
        <v>274</v>
      </c>
      <c r="DE17" s="646"/>
      <c r="DF17" s="646"/>
      <c r="DG17" s="646"/>
      <c r="DH17" s="646"/>
      <c r="DI17" s="646"/>
      <c r="DJ17" s="646"/>
      <c r="DK17" s="646"/>
      <c r="DL17" s="646"/>
      <c r="DM17" s="646"/>
      <c r="DN17" s="646"/>
      <c r="DO17" s="646"/>
      <c r="DP17" s="647"/>
      <c r="DQ17" s="654">
        <v>5440345</v>
      </c>
      <c r="DR17" s="646"/>
      <c r="DS17" s="646"/>
      <c r="DT17" s="646"/>
      <c r="DU17" s="646"/>
      <c r="DV17" s="646"/>
      <c r="DW17" s="646"/>
      <c r="DX17" s="646"/>
      <c r="DY17" s="646"/>
      <c r="DZ17" s="646"/>
      <c r="EA17" s="646"/>
      <c r="EB17" s="646"/>
      <c r="EC17" s="655"/>
    </row>
    <row r="18" spans="2:133" ht="11.25" customHeight="1" x14ac:dyDescent="0.15">
      <c r="B18" s="642" t="s">
        <v>275</v>
      </c>
      <c r="C18" s="643"/>
      <c r="D18" s="643"/>
      <c r="E18" s="643"/>
      <c r="F18" s="643"/>
      <c r="G18" s="643"/>
      <c r="H18" s="643"/>
      <c r="I18" s="643"/>
      <c r="J18" s="643"/>
      <c r="K18" s="643"/>
      <c r="L18" s="643"/>
      <c r="M18" s="643"/>
      <c r="N18" s="643"/>
      <c r="O18" s="643"/>
      <c r="P18" s="643"/>
      <c r="Q18" s="644"/>
      <c r="R18" s="645">
        <v>215621</v>
      </c>
      <c r="S18" s="646"/>
      <c r="T18" s="646"/>
      <c r="U18" s="646"/>
      <c r="V18" s="646"/>
      <c r="W18" s="646"/>
      <c r="X18" s="646"/>
      <c r="Y18" s="647"/>
      <c r="Z18" s="648">
        <v>0.3</v>
      </c>
      <c r="AA18" s="648"/>
      <c r="AB18" s="648"/>
      <c r="AC18" s="648"/>
      <c r="AD18" s="649">
        <v>215621</v>
      </c>
      <c r="AE18" s="649"/>
      <c r="AF18" s="649"/>
      <c r="AG18" s="649"/>
      <c r="AH18" s="649"/>
      <c r="AI18" s="649"/>
      <c r="AJ18" s="649"/>
      <c r="AK18" s="649"/>
      <c r="AL18" s="650">
        <v>0.6</v>
      </c>
      <c r="AM18" s="651"/>
      <c r="AN18" s="651"/>
      <c r="AO18" s="652"/>
      <c r="AP18" s="642" t="s">
        <v>276</v>
      </c>
      <c r="AQ18" s="643"/>
      <c r="AR18" s="643"/>
      <c r="AS18" s="643"/>
      <c r="AT18" s="643"/>
      <c r="AU18" s="643"/>
      <c r="AV18" s="643"/>
      <c r="AW18" s="643"/>
      <c r="AX18" s="643"/>
      <c r="AY18" s="643"/>
      <c r="AZ18" s="643"/>
      <c r="BA18" s="643"/>
      <c r="BB18" s="643"/>
      <c r="BC18" s="643"/>
      <c r="BD18" s="643"/>
      <c r="BE18" s="643"/>
      <c r="BF18" s="644"/>
      <c r="BG18" s="645" t="s">
        <v>183</v>
      </c>
      <c r="BH18" s="646"/>
      <c r="BI18" s="646"/>
      <c r="BJ18" s="646"/>
      <c r="BK18" s="646"/>
      <c r="BL18" s="646"/>
      <c r="BM18" s="646"/>
      <c r="BN18" s="647"/>
      <c r="BO18" s="648" t="s">
        <v>183</v>
      </c>
      <c r="BP18" s="648"/>
      <c r="BQ18" s="648"/>
      <c r="BR18" s="648"/>
      <c r="BS18" s="654" t="s">
        <v>245</v>
      </c>
      <c r="BT18" s="646"/>
      <c r="BU18" s="646"/>
      <c r="BV18" s="646"/>
      <c r="BW18" s="646"/>
      <c r="BX18" s="646"/>
      <c r="BY18" s="646"/>
      <c r="BZ18" s="646"/>
      <c r="CA18" s="646"/>
      <c r="CB18" s="655"/>
      <c r="CD18" s="660" t="s">
        <v>277</v>
      </c>
      <c r="CE18" s="661"/>
      <c r="CF18" s="661"/>
      <c r="CG18" s="661"/>
      <c r="CH18" s="661"/>
      <c r="CI18" s="661"/>
      <c r="CJ18" s="661"/>
      <c r="CK18" s="661"/>
      <c r="CL18" s="661"/>
      <c r="CM18" s="661"/>
      <c r="CN18" s="661"/>
      <c r="CO18" s="661"/>
      <c r="CP18" s="661"/>
      <c r="CQ18" s="662"/>
      <c r="CR18" s="645" t="s">
        <v>245</v>
      </c>
      <c r="CS18" s="646"/>
      <c r="CT18" s="646"/>
      <c r="CU18" s="646"/>
      <c r="CV18" s="646"/>
      <c r="CW18" s="646"/>
      <c r="CX18" s="646"/>
      <c r="CY18" s="647"/>
      <c r="CZ18" s="648" t="s">
        <v>245</v>
      </c>
      <c r="DA18" s="648"/>
      <c r="DB18" s="648"/>
      <c r="DC18" s="648"/>
      <c r="DD18" s="654" t="s">
        <v>245</v>
      </c>
      <c r="DE18" s="646"/>
      <c r="DF18" s="646"/>
      <c r="DG18" s="646"/>
      <c r="DH18" s="646"/>
      <c r="DI18" s="646"/>
      <c r="DJ18" s="646"/>
      <c r="DK18" s="646"/>
      <c r="DL18" s="646"/>
      <c r="DM18" s="646"/>
      <c r="DN18" s="646"/>
      <c r="DO18" s="646"/>
      <c r="DP18" s="647"/>
      <c r="DQ18" s="654" t="s">
        <v>183</v>
      </c>
      <c r="DR18" s="646"/>
      <c r="DS18" s="646"/>
      <c r="DT18" s="646"/>
      <c r="DU18" s="646"/>
      <c r="DV18" s="646"/>
      <c r="DW18" s="646"/>
      <c r="DX18" s="646"/>
      <c r="DY18" s="646"/>
      <c r="DZ18" s="646"/>
      <c r="EA18" s="646"/>
      <c r="EB18" s="646"/>
      <c r="EC18" s="655"/>
    </row>
    <row r="19" spans="2:133" ht="11.25" customHeight="1" x14ac:dyDescent="0.15">
      <c r="B19" s="642" t="s">
        <v>278</v>
      </c>
      <c r="C19" s="643"/>
      <c r="D19" s="643"/>
      <c r="E19" s="643"/>
      <c r="F19" s="643"/>
      <c r="G19" s="643"/>
      <c r="H19" s="643"/>
      <c r="I19" s="643"/>
      <c r="J19" s="643"/>
      <c r="K19" s="643"/>
      <c r="L19" s="643"/>
      <c r="M19" s="643"/>
      <c r="N19" s="643"/>
      <c r="O19" s="643"/>
      <c r="P19" s="643"/>
      <c r="Q19" s="644"/>
      <c r="R19" s="645">
        <v>13326</v>
      </c>
      <c r="S19" s="646"/>
      <c r="T19" s="646"/>
      <c r="U19" s="646"/>
      <c r="V19" s="646"/>
      <c r="W19" s="646"/>
      <c r="X19" s="646"/>
      <c r="Y19" s="647"/>
      <c r="Z19" s="648">
        <v>0</v>
      </c>
      <c r="AA19" s="648"/>
      <c r="AB19" s="648"/>
      <c r="AC19" s="648"/>
      <c r="AD19" s="649">
        <v>13326</v>
      </c>
      <c r="AE19" s="649"/>
      <c r="AF19" s="649"/>
      <c r="AG19" s="649"/>
      <c r="AH19" s="649"/>
      <c r="AI19" s="649"/>
      <c r="AJ19" s="649"/>
      <c r="AK19" s="649"/>
      <c r="AL19" s="650">
        <v>0</v>
      </c>
      <c r="AM19" s="651"/>
      <c r="AN19" s="651"/>
      <c r="AO19" s="652"/>
      <c r="AP19" s="642" t="s">
        <v>279</v>
      </c>
      <c r="AQ19" s="643"/>
      <c r="AR19" s="643"/>
      <c r="AS19" s="643"/>
      <c r="AT19" s="643"/>
      <c r="AU19" s="643"/>
      <c r="AV19" s="643"/>
      <c r="AW19" s="643"/>
      <c r="AX19" s="643"/>
      <c r="AY19" s="643"/>
      <c r="AZ19" s="643"/>
      <c r="BA19" s="643"/>
      <c r="BB19" s="643"/>
      <c r="BC19" s="643"/>
      <c r="BD19" s="643"/>
      <c r="BE19" s="643"/>
      <c r="BF19" s="644"/>
      <c r="BG19" s="645">
        <v>2511566</v>
      </c>
      <c r="BH19" s="646"/>
      <c r="BI19" s="646"/>
      <c r="BJ19" s="646"/>
      <c r="BK19" s="646"/>
      <c r="BL19" s="646"/>
      <c r="BM19" s="646"/>
      <c r="BN19" s="647"/>
      <c r="BO19" s="648">
        <v>7.7</v>
      </c>
      <c r="BP19" s="648"/>
      <c r="BQ19" s="648"/>
      <c r="BR19" s="648"/>
      <c r="BS19" s="654" t="s">
        <v>183</v>
      </c>
      <c r="BT19" s="646"/>
      <c r="BU19" s="646"/>
      <c r="BV19" s="646"/>
      <c r="BW19" s="646"/>
      <c r="BX19" s="646"/>
      <c r="BY19" s="646"/>
      <c r="BZ19" s="646"/>
      <c r="CA19" s="646"/>
      <c r="CB19" s="655"/>
      <c r="CD19" s="660" t="s">
        <v>280</v>
      </c>
      <c r="CE19" s="661"/>
      <c r="CF19" s="661"/>
      <c r="CG19" s="661"/>
      <c r="CH19" s="661"/>
      <c r="CI19" s="661"/>
      <c r="CJ19" s="661"/>
      <c r="CK19" s="661"/>
      <c r="CL19" s="661"/>
      <c r="CM19" s="661"/>
      <c r="CN19" s="661"/>
      <c r="CO19" s="661"/>
      <c r="CP19" s="661"/>
      <c r="CQ19" s="662"/>
      <c r="CR19" s="645" t="s">
        <v>274</v>
      </c>
      <c r="CS19" s="646"/>
      <c r="CT19" s="646"/>
      <c r="CU19" s="646"/>
      <c r="CV19" s="646"/>
      <c r="CW19" s="646"/>
      <c r="CX19" s="646"/>
      <c r="CY19" s="647"/>
      <c r="CZ19" s="648" t="s">
        <v>245</v>
      </c>
      <c r="DA19" s="648"/>
      <c r="DB19" s="648"/>
      <c r="DC19" s="648"/>
      <c r="DD19" s="654" t="s">
        <v>183</v>
      </c>
      <c r="DE19" s="646"/>
      <c r="DF19" s="646"/>
      <c r="DG19" s="646"/>
      <c r="DH19" s="646"/>
      <c r="DI19" s="646"/>
      <c r="DJ19" s="646"/>
      <c r="DK19" s="646"/>
      <c r="DL19" s="646"/>
      <c r="DM19" s="646"/>
      <c r="DN19" s="646"/>
      <c r="DO19" s="646"/>
      <c r="DP19" s="647"/>
      <c r="DQ19" s="654" t="s">
        <v>183</v>
      </c>
      <c r="DR19" s="646"/>
      <c r="DS19" s="646"/>
      <c r="DT19" s="646"/>
      <c r="DU19" s="646"/>
      <c r="DV19" s="646"/>
      <c r="DW19" s="646"/>
      <c r="DX19" s="646"/>
      <c r="DY19" s="646"/>
      <c r="DZ19" s="646"/>
      <c r="EA19" s="646"/>
      <c r="EB19" s="646"/>
      <c r="EC19" s="655"/>
    </row>
    <row r="20" spans="2:133" ht="11.25" customHeight="1" x14ac:dyDescent="0.15">
      <c r="B20" s="642" t="s">
        <v>281</v>
      </c>
      <c r="C20" s="643"/>
      <c r="D20" s="643"/>
      <c r="E20" s="643"/>
      <c r="F20" s="643"/>
      <c r="G20" s="643"/>
      <c r="H20" s="643"/>
      <c r="I20" s="643"/>
      <c r="J20" s="643"/>
      <c r="K20" s="643"/>
      <c r="L20" s="643"/>
      <c r="M20" s="643"/>
      <c r="N20" s="643"/>
      <c r="O20" s="643"/>
      <c r="P20" s="643"/>
      <c r="Q20" s="644"/>
      <c r="R20" s="645">
        <v>1765</v>
      </c>
      <c r="S20" s="646"/>
      <c r="T20" s="646"/>
      <c r="U20" s="646"/>
      <c r="V20" s="646"/>
      <c r="W20" s="646"/>
      <c r="X20" s="646"/>
      <c r="Y20" s="647"/>
      <c r="Z20" s="648">
        <v>0</v>
      </c>
      <c r="AA20" s="648"/>
      <c r="AB20" s="648"/>
      <c r="AC20" s="648"/>
      <c r="AD20" s="649">
        <v>1765</v>
      </c>
      <c r="AE20" s="649"/>
      <c r="AF20" s="649"/>
      <c r="AG20" s="649"/>
      <c r="AH20" s="649"/>
      <c r="AI20" s="649"/>
      <c r="AJ20" s="649"/>
      <c r="AK20" s="649"/>
      <c r="AL20" s="650">
        <v>0</v>
      </c>
      <c r="AM20" s="651"/>
      <c r="AN20" s="651"/>
      <c r="AO20" s="652"/>
      <c r="AP20" s="642" t="s">
        <v>282</v>
      </c>
      <c r="AQ20" s="643"/>
      <c r="AR20" s="643"/>
      <c r="AS20" s="643"/>
      <c r="AT20" s="643"/>
      <c r="AU20" s="643"/>
      <c r="AV20" s="643"/>
      <c r="AW20" s="643"/>
      <c r="AX20" s="643"/>
      <c r="AY20" s="643"/>
      <c r="AZ20" s="643"/>
      <c r="BA20" s="643"/>
      <c r="BB20" s="643"/>
      <c r="BC20" s="643"/>
      <c r="BD20" s="643"/>
      <c r="BE20" s="643"/>
      <c r="BF20" s="644"/>
      <c r="BG20" s="645">
        <v>2511566</v>
      </c>
      <c r="BH20" s="646"/>
      <c r="BI20" s="646"/>
      <c r="BJ20" s="646"/>
      <c r="BK20" s="646"/>
      <c r="BL20" s="646"/>
      <c r="BM20" s="646"/>
      <c r="BN20" s="647"/>
      <c r="BO20" s="648">
        <v>7.7</v>
      </c>
      <c r="BP20" s="648"/>
      <c r="BQ20" s="648"/>
      <c r="BR20" s="648"/>
      <c r="BS20" s="654" t="s">
        <v>274</v>
      </c>
      <c r="BT20" s="646"/>
      <c r="BU20" s="646"/>
      <c r="BV20" s="646"/>
      <c r="BW20" s="646"/>
      <c r="BX20" s="646"/>
      <c r="BY20" s="646"/>
      <c r="BZ20" s="646"/>
      <c r="CA20" s="646"/>
      <c r="CB20" s="655"/>
      <c r="CD20" s="660" t="s">
        <v>283</v>
      </c>
      <c r="CE20" s="661"/>
      <c r="CF20" s="661"/>
      <c r="CG20" s="661"/>
      <c r="CH20" s="661"/>
      <c r="CI20" s="661"/>
      <c r="CJ20" s="661"/>
      <c r="CK20" s="661"/>
      <c r="CL20" s="661"/>
      <c r="CM20" s="661"/>
      <c r="CN20" s="661"/>
      <c r="CO20" s="661"/>
      <c r="CP20" s="661"/>
      <c r="CQ20" s="662"/>
      <c r="CR20" s="645">
        <v>70780699</v>
      </c>
      <c r="CS20" s="646"/>
      <c r="CT20" s="646"/>
      <c r="CU20" s="646"/>
      <c r="CV20" s="646"/>
      <c r="CW20" s="646"/>
      <c r="CX20" s="646"/>
      <c r="CY20" s="647"/>
      <c r="CZ20" s="648">
        <v>100</v>
      </c>
      <c r="DA20" s="648"/>
      <c r="DB20" s="648"/>
      <c r="DC20" s="648"/>
      <c r="DD20" s="654">
        <v>3781316</v>
      </c>
      <c r="DE20" s="646"/>
      <c r="DF20" s="646"/>
      <c r="DG20" s="646"/>
      <c r="DH20" s="646"/>
      <c r="DI20" s="646"/>
      <c r="DJ20" s="646"/>
      <c r="DK20" s="646"/>
      <c r="DL20" s="646"/>
      <c r="DM20" s="646"/>
      <c r="DN20" s="646"/>
      <c r="DO20" s="646"/>
      <c r="DP20" s="647"/>
      <c r="DQ20" s="654">
        <v>44427840</v>
      </c>
      <c r="DR20" s="646"/>
      <c r="DS20" s="646"/>
      <c r="DT20" s="646"/>
      <c r="DU20" s="646"/>
      <c r="DV20" s="646"/>
      <c r="DW20" s="646"/>
      <c r="DX20" s="646"/>
      <c r="DY20" s="646"/>
      <c r="DZ20" s="646"/>
      <c r="EA20" s="646"/>
      <c r="EB20" s="646"/>
      <c r="EC20" s="655"/>
    </row>
    <row r="21" spans="2:133" ht="11.25" customHeight="1" x14ac:dyDescent="0.15">
      <c r="B21" s="642" t="s">
        <v>284</v>
      </c>
      <c r="C21" s="643"/>
      <c r="D21" s="643"/>
      <c r="E21" s="643"/>
      <c r="F21" s="643"/>
      <c r="G21" s="643"/>
      <c r="H21" s="643"/>
      <c r="I21" s="643"/>
      <c r="J21" s="643"/>
      <c r="K21" s="643"/>
      <c r="L21" s="643"/>
      <c r="M21" s="643"/>
      <c r="N21" s="643"/>
      <c r="O21" s="643"/>
      <c r="P21" s="643"/>
      <c r="Q21" s="644"/>
      <c r="R21" s="645">
        <v>376482</v>
      </c>
      <c r="S21" s="646"/>
      <c r="T21" s="646"/>
      <c r="U21" s="646"/>
      <c r="V21" s="646"/>
      <c r="W21" s="646"/>
      <c r="X21" s="646"/>
      <c r="Y21" s="647"/>
      <c r="Z21" s="648">
        <v>0.5</v>
      </c>
      <c r="AA21" s="648"/>
      <c r="AB21" s="648"/>
      <c r="AC21" s="648"/>
      <c r="AD21" s="649">
        <v>376482</v>
      </c>
      <c r="AE21" s="649"/>
      <c r="AF21" s="649"/>
      <c r="AG21" s="649"/>
      <c r="AH21" s="649"/>
      <c r="AI21" s="649"/>
      <c r="AJ21" s="649"/>
      <c r="AK21" s="649"/>
      <c r="AL21" s="650">
        <v>1</v>
      </c>
      <c r="AM21" s="651"/>
      <c r="AN21" s="651"/>
      <c r="AO21" s="652"/>
      <c r="AP21" s="664" t="s">
        <v>285</v>
      </c>
      <c r="AQ21" s="665"/>
      <c r="AR21" s="665"/>
      <c r="AS21" s="665"/>
      <c r="AT21" s="665"/>
      <c r="AU21" s="665"/>
      <c r="AV21" s="665"/>
      <c r="AW21" s="665"/>
      <c r="AX21" s="665"/>
      <c r="AY21" s="665"/>
      <c r="AZ21" s="665"/>
      <c r="BA21" s="665"/>
      <c r="BB21" s="665"/>
      <c r="BC21" s="665"/>
      <c r="BD21" s="665"/>
      <c r="BE21" s="665"/>
      <c r="BF21" s="666"/>
      <c r="BG21" s="645" t="s">
        <v>245</v>
      </c>
      <c r="BH21" s="646"/>
      <c r="BI21" s="646"/>
      <c r="BJ21" s="646"/>
      <c r="BK21" s="646"/>
      <c r="BL21" s="646"/>
      <c r="BM21" s="646"/>
      <c r="BN21" s="647"/>
      <c r="BO21" s="648" t="s">
        <v>183</v>
      </c>
      <c r="BP21" s="648"/>
      <c r="BQ21" s="648"/>
      <c r="BR21" s="648"/>
      <c r="BS21" s="654" t="s">
        <v>183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286</v>
      </c>
      <c r="C22" s="643"/>
      <c r="D22" s="643"/>
      <c r="E22" s="643"/>
      <c r="F22" s="643"/>
      <c r="G22" s="643"/>
      <c r="H22" s="643"/>
      <c r="I22" s="643"/>
      <c r="J22" s="643"/>
      <c r="K22" s="643"/>
      <c r="L22" s="643"/>
      <c r="M22" s="643"/>
      <c r="N22" s="643"/>
      <c r="O22" s="643"/>
      <c r="P22" s="643"/>
      <c r="Q22" s="644"/>
      <c r="R22" s="645">
        <v>3053455</v>
      </c>
      <c r="S22" s="646"/>
      <c r="T22" s="646"/>
      <c r="U22" s="646"/>
      <c r="V22" s="646"/>
      <c r="W22" s="646"/>
      <c r="X22" s="646"/>
      <c r="Y22" s="647"/>
      <c r="Z22" s="648">
        <v>4.2</v>
      </c>
      <c r="AA22" s="648"/>
      <c r="AB22" s="648"/>
      <c r="AC22" s="648"/>
      <c r="AD22" s="649">
        <v>2710179</v>
      </c>
      <c r="AE22" s="649"/>
      <c r="AF22" s="649"/>
      <c r="AG22" s="649"/>
      <c r="AH22" s="649"/>
      <c r="AI22" s="649"/>
      <c r="AJ22" s="649"/>
      <c r="AK22" s="649"/>
      <c r="AL22" s="650">
        <v>7.2</v>
      </c>
      <c r="AM22" s="651"/>
      <c r="AN22" s="651"/>
      <c r="AO22" s="652"/>
      <c r="AP22" s="664" t="s">
        <v>287</v>
      </c>
      <c r="AQ22" s="665"/>
      <c r="AR22" s="665"/>
      <c r="AS22" s="665"/>
      <c r="AT22" s="665"/>
      <c r="AU22" s="665"/>
      <c r="AV22" s="665"/>
      <c r="AW22" s="665"/>
      <c r="AX22" s="665"/>
      <c r="AY22" s="665"/>
      <c r="AZ22" s="665"/>
      <c r="BA22" s="665"/>
      <c r="BB22" s="665"/>
      <c r="BC22" s="665"/>
      <c r="BD22" s="665"/>
      <c r="BE22" s="665"/>
      <c r="BF22" s="666"/>
      <c r="BG22" s="645" t="s">
        <v>183</v>
      </c>
      <c r="BH22" s="646"/>
      <c r="BI22" s="646"/>
      <c r="BJ22" s="646"/>
      <c r="BK22" s="646"/>
      <c r="BL22" s="646"/>
      <c r="BM22" s="646"/>
      <c r="BN22" s="647"/>
      <c r="BO22" s="648" t="s">
        <v>183</v>
      </c>
      <c r="BP22" s="648"/>
      <c r="BQ22" s="648"/>
      <c r="BR22" s="648"/>
      <c r="BS22" s="654" t="s">
        <v>183</v>
      </c>
      <c r="BT22" s="646"/>
      <c r="BU22" s="646"/>
      <c r="BV22" s="646"/>
      <c r="BW22" s="646"/>
      <c r="BX22" s="646"/>
      <c r="BY22" s="646"/>
      <c r="BZ22" s="646"/>
      <c r="CA22" s="646"/>
      <c r="CB22" s="655"/>
      <c r="CD22" s="627" t="s">
        <v>288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289</v>
      </c>
      <c r="C23" s="643"/>
      <c r="D23" s="643"/>
      <c r="E23" s="643"/>
      <c r="F23" s="643"/>
      <c r="G23" s="643"/>
      <c r="H23" s="643"/>
      <c r="I23" s="643"/>
      <c r="J23" s="643"/>
      <c r="K23" s="643"/>
      <c r="L23" s="643"/>
      <c r="M23" s="643"/>
      <c r="N23" s="643"/>
      <c r="O23" s="643"/>
      <c r="P23" s="643"/>
      <c r="Q23" s="644"/>
      <c r="R23" s="645">
        <v>2710179</v>
      </c>
      <c r="S23" s="646"/>
      <c r="T23" s="646"/>
      <c r="U23" s="646"/>
      <c r="V23" s="646"/>
      <c r="W23" s="646"/>
      <c r="X23" s="646"/>
      <c r="Y23" s="647"/>
      <c r="Z23" s="648">
        <v>3.8</v>
      </c>
      <c r="AA23" s="648"/>
      <c r="AB23" s="648"/>
      <c r="AC23" s="648"/>
      <c r="AD23" s="649">
        <v>2710179</v>
      </c>
      <c r="AE23" s="649"/>
      <c r="AF23" s="649"/>
      <c r="AG23" s="649"/>
      <c r="AH23" s="649"/>
      <c r="AI23" s="649"/>
      <c r="AJ23" s="649"/>
      <c r="AK23" s="649"/>
      <c r="AL23" s="650">
        <v>7.2</v>
      </c>
      <c r="AM23" s="651"/>
      <c r="AN23" s="651"/>
      <c r="AO23" s="652"/>
      <c r="AP23" s="664" t="s">
        <v>290</v>
      </c>
      <c r="AQ23" s="665"/>
      <c r="AR23" s="665"/>
      <c r="AS23" s="665"/>
      <c r="AT23" s="665"/>
      <c r="AU23" s="665"/>
      <c r="AV23" s="665"/>
      <c r="AW23" s="665"/>
      <c r="AX23" s="665"/>
      <c r="AY23" s="665"/>
      <c r="AZ23" s="665"/>
      <c r="BA23" s="665"/>
      <c r="BB23" s="665"/>
      <c r="BC23" s="665"/>
      <c r="BD23" s="665"/>
      <c r="BE23" s="665"/>
      <c r="BF23" s="666"/>
      <c r="BG23" s="645">
        <v>2511566</v>
      </c>
      <c r="BH23" s="646"/>
      <c r="BI23" s="646"/>
      <c r="BJ23" s="646"/>
      <c r="BK23" s="646"/>
      <c r="BL23" s="646"/>
      <c r="BM23" s="646"/>
      <c r="BN23" s="647"/>
      <c r="BO23" s="648">
        <v>7.7</v>
      </c>
      <c r="BP23" s="648"/>
      <c r="BQ23" s="648"/>
      <c r="BR23" s="648"/>
      <c r="BS23" s="654" t="s">
        <v>245</v>
      </c>
      <c r="BT23" s="646"/>
      <c r="BU23" s="646"/>
      <c r="BV23" s="646"/>
      <c r="BW23" s="646"/>
      <c r="BX23" s="646"/>
      <c r="BY23" s="646"/>
      <c r="BZ23" s="646"/>
      <c r="CA23" s="646"/>
      <c r="CB23" s="655"/>
      <c r="CD23" s="627" t="s">
        <v>228</v>
      </c>
      <c r="CE23" s="628"/>
      <c r="CF23" s="628"/>
      <c r="CG23" s="628"/>
      <c r="CH23" s="628"/>
      <c r="CI23" s="628"/>
      <c r="CJ23" s="628"/>
      <c r="CK23" s="628"/>
      <c r="CL23" s="628"/>
      <c r="CM23" s="628"/>
      <c r="CN23" s="628"/>
      <c r="CO23" s="628"/>
      <c r="CP23" s="628"/>
      <c r="CQ23" s="629"/>
      <c r="CR23" s="627" t="s">
        <v>291</v>
      </c>
      <c r="CS23" s="628"/>
      <c r="CT23" s="628"/>
      <c r="CU23" s="628"/>
      <c r="CV23" s="628"/>
      <c r="CW23" s="628"/>
      <c r="CX23" s="628"/>
      <c r="CY23" s="629"/>
      <c r="CZ23" s="627" t="s">
        <v>292</v>
      </c>
      <c r="DA23" s="628"/>
      <c r="DB23" s="628"/>
      <c r="DC23" s="629"/>
      <c r="DD23" s="627" t="s">
        <v>293</v>
      </c>
      <c r="DE23" s="628"/>
      <c r="DF23" s="628"/>
      <c r="DG23" s="628"/>
      <c r="DH23" s="628"/>
      <c r="DI23" s="628"/>
      <c r="DJ23" s="628"/>
      <c r="DK23" s="629"/>
      <c r="DL23" s="676" t="s">
        <v>294</v>
      </c>
      <c r="DM23" s="677"/>
      <c r="DN23" s="677"/>
      <c r="DO23" s="677"/>
      <c r="DP23" s="677"/>
      <c r="DQ23" s="677"/>
      <c r="DR23" s="677"/>
      <c r="DS23" s="677"/>
      <c r="DT23" s="677"/>
      <c r="DU23" s="677"/>
      <c r="DV23" s="678"/>
      <c r="DW23" s="627" t="s">
        <v>295</v>
      </c>
      <c r="DX23" s="628"/>
      <c r="DY23" s="628"/>
      <c r="DZ23" s="628"/>
      <c r="EA23" s="628"/>
      <c r="EB23" s="628"/>
      <c r="EC23" s="629"/>
    </row>
    <row r="24" spans="2:133" ht="11.25" customHeight="1" x14ac:dyDescent="0.15">
      <c r="B24" s="642" t="s">
        <v>296</v>
      </c>
      <c r="C24" s="643"/>
      <c r="D24" s="643"/>
      <c r="E24" s="643"/>
      <c r="F24" s="643"/>
      <c r="G24" s="643"/>
      <c r="H24" s="643"/>
      <c r="I24" s="643"/>
      <c r="J24" s="643"/>
      <c r="K24" s="643"/>
      <c r="L24" s="643"/>
      <c r="M24" s="643"/>
      <c r="N24" s="643"/>
      <c r="O24" s="643"/>
      <c r="P24" s="643"/>
      <c r="Q24" s="644"/>
      <c r="R24" s="645">
        <v>343089</v>
      </c>
      <c r="S24" s="646"/>
      <c r="T24" s="646"/>
      <c r="U24" s="646"/>
      <c r="V24" s="646"/>
      <c r="W24" s="646"/>
      <c r="X24" s="646"/>
      <c r="Y24" s="647"/>
      <c r="Z24" s="648">
        <v>0.5</v>
      </c>
      <c r="AA24" s="648"/>
      <c r="AB24" s="648"/>
      <c r="AC24" s="648"/>
      <c r="AD24" s="649" t="s">
        <v>183</v>
      </c>
      <c r="AE24" s="649"/>
      <c r="AF24" s="649"/>
      <c r="AG24" s="649"/>
      <c r="AH24" s="649"/>
      <c r="AI24" s="649"/>
      <c r="AJ24" s="649"/>
      <c r="AK24" s="649"/>
      <c r="AL24" s="650" t="s">
        <v>245</v>
      </c>
      <c r="AM24" s="651"/>
      <c r="AN24" s="651"/>
      <c r="AO24" s="652"/>
      <c r="AP24" s="664" t="s">
        <v>297</v>
      </c>
      <c r="AQ24" s="665"/>
      <c r="AR24" s="665"/>
      <c r="AS24" s="665"/>
      <c r="AT24" s="665"/>
      <c r="AU24" s="665"/>
      <c r="AV24" s="665"/>
      <c r="AW24" s="665"/>
      <c r="AX24" s="665"/>
      <c r="AY24" s="665"/>
      <c r="AZ24" s="665"/>
      <c r="BA24" s="665"/>
      <c r="BB24" s="665"/>
      <c r="BC24" s="665"/>
      <c r="BD24" s="665"/>
      <c r="BE24" s="665"/>
      <c r="BF24" s="666"/>
      <c r="BG24" s="645" t="s">
        <v>245</v>
      </c>
      <c r="BH24" s="646"/>
      <c r="BI24" s="646"/>
      <c r="BJ24" s="646"/>
      <c r="BK24" s="646"/>
      <c r="BL24" s="646"/>
      <c r="BM24" s="646"/>
      <c r="BN24" s="647"/>
      <c r="BO24" s="648" t="s">
        <v>245</v>
      </c>
      <c r="BP24" s="648"/>
      <c r="BQ24" s="648"/>
      <c r="BR24" s="648"/>
      <c r="BS24" s="654" t="s">
        <v>245</v>
      </c>
      <c r="BT24" s="646"/>
      <c r="BU24" s="646"/>
      <c r="BV24" s="646"/>
      <c r="BW24" s="646"/>
      <c r="BX24" s="646"/>
      <c r="BY24" s="646"/>
      <c r="BZ24" s="646"/>
      <c r="CA24" s="646"/>
      <c r="CB24" s="655"/>
      <c r="CD24" s="656" t="s">
        <v>298</v>
      </c>
      <c r="CE24" s="657"/>
      <c r="CF24" s="657"/>
      <c r="CG24" s="657"/>
      <c r="CH24" s="657"/>
      <c r="CI24" s="657"/>
      <c r="CJ24" s="657"/>
      <c r="CK24" s="657"/>
      <c r="CL24" s="657"/>
      <c r="CM24" s="657"/>
      <c r="CN24" s="657"/>
      <c r="CO24" s="657"/>
      <c r="CP24" s="657"/>
      <c r="CQ24" s="658"/>
      <c r="CR24" s="634">
        <v>37303238</v>
      </c>
      <c r="CS24" s="635"/>
      <c r="CT24" s="635"/>
      <c r="CU24" s="635"/>
      <c r="CV24" s="635"/>
      <c r="CW24" s="635"/>
      <c r="CX24" s="635"/>
      <c r="CY24" s="636"/>
      <c r="CZ24" s="639">
        <v>52.7</v>
      </c>
      <c r="DA24" s="640"/>
      <c r="DB24" s="640"/>
      <c r="DC24" s="659"/>
      <c r="DD24" s="679">
        <v>20593853</v>
      </c>
      <c r="DE24" s="635"/>
      <c r="DF24" s="635"/>
      <c r="DG24" s="635"/>
      <c r="DH24" s="635"/>
      <c r="DI24" s="635"/>
      <c r="DJ24" s="635"/>
      <c r="DK24" s="636"/>
      <c r="DL24" s="679">
        <v>20433994</v>
      </c>
      <c r="DM24" s="635"/>
      <c r="DN24" s="635"/>
      <c r="DO24" s="635"/>
      <c r="DP24" s="635"/>
      <c r="DQ24" s="635"/>
      <c r="DR24" s="635"/>
      <c r="DS24" s="635"/>
      <c r="DT24" s="635"/>
      <c r="DU24" s="635"/>
      <c r="DV24" s="636"/>
      <c r="DW24" s="639">
        <v>51.2</v>
      </c>
      <c r="DX24" s="640"/>
      <c r="DY24" s="640"/>
      <c r="DZ24" s="640"/>
      <c r="EA24" s="640"/>
      <c r="EB24" s="640"/>
      <c r="EC24" s="641"/>
    </row>
    <row r="25" spans="2:133" ht="11.25" customHeight="1" x14ac:dyDescent="0.15">
      <c r="B25" s="642" t="s">
        <v>299</v>
      </c>
      <c r="C25" s="643"/>
      <c r="D25" s="643"/>
      <c r="E25" s="643"/>
      <c r="F25" s="643"/>
      <c r="G25" s="643"/>
      <c r="H25" s="643"/>
      <c r="I25" s="643"/>
      <c r="J25" s="643"/>
      <c r="K25" s="643"/>
      <c r="L25" s="643"/>
      <c r="M25" s="643"/>
      <c r="N25" s="643"/>
      <c r="O25" s="643"/>
      <c r="P25" s="643"/>
      <c r="Q25" s="644"/>
      <c r="R25" s="645">
        <v>187</v>
      </c>
      <c r="S25" s="646"/>
      <c r="T25" s="646"/>
      <c r="U25" s="646"/>
      <c r="V25" s="646"/>
      <c r="W25" s="646"/>
      <c r="X25" s="646"/>
      <c r="Y25" s="647"/>
      <c r="Z25" s="648">
        <v>0</v>
      </c>
      <c r="AA25" s="648"/>
      <c r="AB25" s="648"/>
      <c r="AC25" s="648"/>
      <c r="AD25" s="649" t="s">
        <v>183</v>
      </c>
      <c r="AE25" s="649"/>
      <c r="AF25" s="649"/>
      <c r="AG25" s="649"/>
      <c r="AH25" s="649"/>
      <c r="AI25" s="649"/>
      <c r="AJ25" s="649"/>
      <c r="AK25" s="649"/>
      <c r="AL25" s="650" t="s">
        <v>183</v>
      </c>
      <c r="AM25" s="651"/>
      <c r="AN25" s="651"/>
      <c r="AO25" s="652"/>
      <c r="AP25" s="664" t="s">
        <v>300</v>
      </c>
      <c r="AQ25" s="665"/>
      <c r="AR25" s="665"/>
      <c r="AS25" s="665"/>
      <c r="AT25" s="665"/>
      <c r="AU25" s="665"/>
      <c r="AV25" s="665"/>
      <c r="AW25" s="665"/>
      <c r="AX25" s="665"/>
      <c r="AY25" s="665"/>
      <c r="AZ25" s="665"/>
      <c r="BA25" s="665"/>
      <c r="BB25" s="665"/>
      <c r="BC25" s="665"/>
      <c r="BD25" s="665"/>
      <c r="BE25" s="665"/>
      <c r="BF25" s="666"/>
      <c r="BG25" s="645" t="s">
        <v>183</v>
      </c>
      <c r="BH25" s="646"/>
      <c r="BI25" s="646"/>
      <c r="BJ25" s="646"/>
      <c r="BK25" s="646"/>
      <c r="BL25" s="646"/>
      <c r="BM25" s="646"/>
      <c r="BN25" s="647"/>
      <c r="BO25" s="648" t="s">
        <v>274</v>
      </c>
      <c r="BP25" s="648"/>
      <c r="BQ25" s="648"/>
      <c r="BR25" s="648"/>
      <c r="BS25" s="654" t="s">
        <v>183</v>
      </c>
      <c r="BT25" s="646"/>
      <c r="BU25" s="646"/>
      <c r="BV25" s="646"/>
      <c r="BW25" s="646"/>
      <c r="BX25" s="646"/>
      <c r="BY25" s="646"/>
      <c r="BZ25" s="646"/>
      <c r="CA25" s="646"/>
      <c r="CB25" s="655"/>
      <c r="CD25" s="660" t="s">
        <v>301</v>
      </c>
      <c r="CE25" s="661"/>
      <c r="CF25" s="661"/>
      <c r="CG25" s="661"/>
      <c r="CH25" s="661"/>
      <c r="CI25" s="661"/>
      <c r="CJ25" s="661"/>
      <c r="CK25" s="661"/>
      <c r="CL25" s="661"/>
      <c r="CM25" s="661"/>
      <c r="CN25" s="661"/>
      <c r="CO25" s="661"/>
      <c r="CP25" s="661"/>
      <c r="CQ25" s="662"/>
      <c r="CR25" s="645">
        <v>10173467</v>
      </c>
      <c r="CS25" s="682"/>
      <c r="CT25" s="682"/>
      <c r="CU25" s="682"/>
      <c r="CV25" s="682"/>
      <c r="CW25" s="682"/>
      <c r="CX25" s="682"/>
      <c r="CY25" s="683"/>
      <c r="CZ25" s="650">
        <v>14.4</v>
      </c>
      <c r="DA25" s="680"/>
      <c r="DB25" s="680"/>
      <c r="DC25" s="684"/>
      <c r="DD25" s="654">
        <v>9560436</v>
      </c>
      <c r="DE25" s="682"/>
      <c r="DF25" s="682"/>
      <c r="DG25" s="682"/>
      <c r="DH25" s="682"/>
      <c r="DI25" s="682"/>
      <c r="DJ25" s="682"/>
      <c r="DK25" s="683"/>
      <c r="DL25" s="654">
        <v>9400652</v>
      </c>
      <c r="DM25" s="682"/>
      <c r="DN25" s="682"/>
      <c r="DO25" s="682"/>
      <c r="DP25" s="682"/>
      <c r="DQ25" s="682"/>
      <c r="DR25" s="682"/>
      <c r="DS25" s="682"/>
      <c r="DT25" s="682"/>
      <c r="DU25" s="682"/>
      <c r="DV25" s="683"/>
      <c r="DW25" s="650">
        <v>23.6</v>
      </c>
      <c r="DX25" s="680"/>
      <c r="DY25" s="680"/>
      <c r="DZ25" s="680"/>
      <c r="EA25" s="680"/>
      <c r="EB25" s="680"/>
      <c r="EC25" s="681"/>
    </row>
    <row r="26" spans="2:133" ht="11.25" customHeight="1" x14ac:dyDescent="0.15">
      <c r="B26" s="642" t="s">
        <v>302</v>
      </c>
      <c r="C26" s="643"/>
      <c r="D26" s="643"/>
      <c r="E26" s="643"/>
      <c r="F26" s="643"/>
      <c r="G26" s="643"/>
      <c r="H26" s="643"/>
      <c r="I26" s="643"/>
      <c r="J26" s="643"/>
      <c r="K26" s="643"/>
      <c r="L26" s="643"/>
      <c r="M26" s="643"/>
      <c r="N26" s="643"/>
      <c r="O26" s="643"/>
      <c r="P26" s="643"/>
      <c r="Q26" s="644"/>
      <c r="R26" s="645">
        <v>40392343</v>
      </c>
      <c r="S26" s="646"/>
      <c r="T26" s="646"/>
      <c r="U26" s="646"/>
      <c r="V26" s="646"/>
      <c r="W26" s="646"/>
      <c r="X26" s="646"/>
      <c r="Y26" s="647"/>
      <c r="Z26" s="648">
        <v>56</v>
      </c>
      <c r="AA26" s="648"/>
      <c r="AB26" s="648"/>
      <c r="AC26" s="648"/>
      <c r="AD26" s="649">
        <v>37537501</v>
      </c>
      <c r="AE26" s="649"/>
      <c r="AF26" s="649"/>
      <c r="AG26" s="649"/>
      <c r="AH26" s="649"/>
      <c r="AI26" s="649"/>
      <c r="AJ26" s="649"/>
      <c r="AK26" s="649"/>
      <c r="AL26" s="650">
        <v>99.4</v>
      </c>
      <c r="AM26" s="651"/>
      <c r="AN26" s="651"/>
      <c r="AO26" s="652"/>
      <c r="AP26" s="664" t="s">
        <v>303</v>
      </c>
      <c r="AQ26" s="691"/>
      <c r="AR26" s="691"/>
      <c r="AS26" s="691"/>
      <c r="AT26" s="691"/>
      <c r="AU26" s="691"/>
      <c r="AV26" s="691"/>
      <c r="AW26" s="691"/>
      <c r="AX26" s="691"/>
      <c r="AY26" s="691"/>
      <c r="AZ26" s="691"/>
      <c r="BA26" s="691"/>
      <c r="BB26" s="691"/>
      <c r="BC26" s="691"/>
      <c r="BD26" s="691"/>
      <c r="BE26" s="691"/>
      <c r="BF26" s="666"/>
      <c r="BG26" s="645" t="s">
        <v>245</v>
      </c>
      <c r="BH26" s="646"/>
      <c r="BI26" s="646"/>
      <c r="BJ26" s="646"/>
      <c r="BK26" s="646"/>
      <c r="BL26" s="646"/>
      <c r="BM26" s="646"/>
      <c r="BN26" s="647"/>
      <c r="BO26" s="648" t="s">
        <v>183</v>
      </c>
      <c r="BP26" s="648"/>
      <c r="BQ26" s="648"/>
      <c r="BR26" s="648"/>
      <c r="BS26" s="654" t="s">
        <v>183</v>
      </c>
      <c r="BT26" s="646"/>
      <c r="BU26" s="646"/>
      <c r="BV26" s="646"/>
      <c r="BW26" s="646"/>
      <c r="BX26" s="646"/>
      <c r="BY26" s="646"/>
      <c r="BZ26" s="646"/>
      <c r="CA26" s="646"/>
      <c r="CB26" s="655"/>
      <c r="CD26" s="660" t="s">
        <v>304</v>
      </c>
      <c r="CE26" s="661"/>
      <c r="CF26" s="661"/>
      <c r="CG26" s="661"/>
      <c r="CH26" s="661"/>
      <c r="CI26" s="661"/>
      <c r="CJ26" s="661"/>
      <c r="CK26" s="661"/>
      <c r="CL26" s="661"/>
      <c r="CM26" s="661"/>
      <c r="CN26" s="661"/>
      <c r="CO26" s="661"/>
      <c r="CP26" s="661"/>
      <c r="CQ26" s="662"/>
      <c r="CR26" s="645">
        <v>6279129</v>
      </c>
      <c r="CS26" s="646"/>
      <c r="CT26" s="646"/>
      <c r="CU26" s="646"/>
      <c r="CV26" s="646"/>
      <c r="CW26" s="646"/>
      <c r="CX26" s="646"/>
      <c r="CY26" s="647"/>
      <c r="CZ26" s="650">
        <v>8.9</v>
      </c>
      <c r="DA26" s="680"/>
      <c r="DB26" s="680"/>
      <c r="DC26" s="684"/>
      <c r="DD26" s="654">
        <v>5879428</v>
      </c>
      <c r="DE26" s="646"/>
      <c r="DF26" s="646"/>
      <c r="DG26" s="646"/>
      <c r="DH26" s="646"/>
      <c r="DI26" s="646"/>
      <c r="DJ26" s="646"/>
      <c r="DK26" s="647"/>
      <c r="DL26" s="654" t="s">
        <v>245</v>
      </c>
      <c r="DM26" s="646"/>
      <c r="DN26" s="646"/>
      <c r="DO26" s="646"/>
      <c r="DP26" s="646"/>
      <c r="DQ26" s="646"/>
      <c r="DR26" s="646"/>
      <c r="DS26" s="646"/>
      <c r="DT26" s="646"/>
      <c r="DU26" s="646"/>
      <c r="DV26" s="647"/>
      <c r="DW26" s="650" t="s">
        <v>245</v>
      </c>
      <c r="DX26" s="680"/>
      <c r="DY26" s="680"/>
      <c r="DZ26" s="680"/>
      <c r="EA26" s="680"/>
      <c r="EB26" s="680"/>
      <c r="EC26" s="681"/>
    </row>
    <row r="27" spans="2:133" ht="11.25" customHeight="1" x14ac:dyDescent="0.15">
      <c r="B27" s="642" t="s">
        <v>305</v>
      </c>
      <c r="C27" s="643"/>
      <c r="D27" s="643"/>
      <c r="E27" s="643"/>
      <c r="F27" s="643"/>
      <c r="G27" s="643"/>
      <c r="H27" s="643"/>
      <c r="I27" s="643"/>
      <c r="J27" s="643"/>
      <c r="K27" s="643"/>
      <c r="L27" s="643"/>
      <c r="M27" s="643"/>
      <c r="N27" s="643"/>
      <c r="O27" s="643"/>
      <c r="P27" s="643"/>
      <c r="Q27" s="644"/>
      <c r="R27" s="645">
        <v>15857</v>
      </c>
      <c r="S27" s="646"/>
      <c r="T27" s="646"/>
      <c r="U27" s="646"/>
      <c r="V27" s="646"/>
      <c r="W27" s="646"/>
      <c r="X27" s="646"/>
      <c r="Y27" s="647"/>
      <c r="Z27" s="648">
        <v>0</v>
      </c>
      <c r="AA27" s="648"/>
      <c r="AB27" s="648"/>
      <c r="AC27" s="648"/>
      <c r="AD27" s="649">
        <v>15857</v>
      </c>
      <c r="AE27" s="649"/>
      <c r="AF27" s="649"/>
      <c r="AG27" s="649"/>
      <c r="AH27" s="649"/>
      <c r="AI27" s="649"/>
      <c r="AJ27" s="649"/>
      <c r="AK27" s="649"/>
      <c r="AL27" s="650">
        <v>0</v>
      </c>
      <c r="AM27" s="651"/>
      <c r="AN27" s="651"/>
      <c r="AO27" s="652"/>
      <c r="AP27" s="642" t="s">
        <v>306</v>
      </c>
      <c r="AQ27" s="643"/>
      <c r="AR27" s="643"/>
      <c r="AS27" s="643"/>
      <c r="AT27" s="643"/>
      <c r="AU27" s="643"/>
      <c r="AV27" s="643"/>
      <c r="AW27" s="643"/>
      <c r="AX27" s="643"/>
      <c r="AY27" s="643"/>
      <c r="AZ27" s="643"/>
      <c r="BA27" s="643"/>
      <c r="BB27" s="643"/>
      <c r="BC27" s="643"/>
      <c r="BD27" s="643"/>
      <c r="BE27" s="643"/>
      <c r="BF27" s="644"/>
      <c r="BG27" s="645">
        <v>32727298</v>
      </c>
      <c r="BH27" s="646"/>
      <c r="BI27" s="646"/>
      <c r="BJ27" s="646"/>
      <c r="BK27" s="646"/>
      <c r="BL27" s="646"/>
      <c r="BM27" s="646"/>
      <c r="BN27" s="647"/>
      <c r="BO27" s="648">
        <v>100</v>
      </c>
      <c r="BP27" s="648"/>
      <c r="BQ27" s="648"/>
      <c r="BR27" s="648"/>
      <c r="BS27" s="654">
        <v>122809</v>
      </c>
      <c r="BT27" s="646"/>
      <c r="BU27" s="646"/>
      <c r="BV27" s="646"/>
      <c r="BW27" s="646"/>
      <c r="BX27" s="646"/>
      <c r="BY27" s="646"/>
      <c r="BZ27" s="646"/>
      <c r="CA27" s="646"/>
      <c r="CB27" s="655"/>
      <c r="CD27" s="660" t="s">
        <v>307</v>
      </c>
      <c r="CE27" s="661"/>
      <c r="CF27" s="661"/>
      <c r="CG27" s="661"/>
      <c r="CH27" s="661"/>
      <c r="CI27" s="661"/>
      <c r="CJ27" s="661"/>
      <c r="CK27" s="661"/>
      <c r="CL27" s="661"/>
      <c r="CM27" s="661"/>
      <c r="CN27" s="661"/>
      <c r="CO27" s="661"/>
      <c r="CP27" s="661"/>
      <c r="CQ27" s="662"/>
      <c r="CR27" s="645">
        <v>21566799</v>
      </c>
      <c r="CS27" s="682"/>
      <c r="CT27" s="682"/>
      <c r="CU27" s="682"/>
      <c r="CV27" s="682"/>
      <c r="CW27" s="682"/>
      <c r="CX27" s="682"/>
      <c r="CY27" s="683"/>
      <c r="CZ27" s="650">
        <v>30.5</v>
      </c>
      <c r="DA27" s="680"/>
      <c r="DB27" s="680"/>
      <c r="DC27" s="684"/>
      <c r="DD27" s="654">
        <v>5593072</v>
      </c>
      <c r="DE27" s="682"/>
      <c r="DF27" s="682"/>
      <c r="DG27" s="682"/>
      <c r="DH27" s="682"/>
      <c r="DI27" s="682"/>
      <c r="DJ27" s="682"/>
      <c r="DK27" s="683"/>
      <c r="DL27" s="654">
        <v>5592997</v>
      </c>
      <c r="DM27" s="682"/>
      <c r="DN27" s="682"/>
      <c r="DO27" s="682"/>
      <c r="DP27" s="682"/>
      <c r="DQ27" s="682"/>
      <c r="DR27" s="682"/>
      <c r="DS27" s="682"/>
      <c r="DT27" s="682"/>
      <c r="DU27" s="682"/>
      <c r="DV27" s="683"/>
      <c r="DW27" s="650">
        <v>14</v>
      </c>
      <c r="DX27" s="680"/>
      <c r="DY27" s="680"/>
      <c r="DZ27" s="680"/>
      <c r="EA27" s="680"/>
      <c r="EB27" s="680"/>
      <c r="EC27" s="681"/>
    </row>
    <row r="28" spans="2:133" ht="11.25" customHeight="1" x14ac:dyDescent="0.15">
      <c r="B28" s="642" t="s">
        <v>308</v>
      </c>
      <c r="C28" s="643"/>
      <c r="D28" s="643"/>
      <c r="E28" s="643"/>
      <c r="F28" s="643"/>
      <c r="G28" s="643"/>
      <c r="H28" s="643"/>
      <c r="I28" s="643"/>
      <c r="J28" s="643"/>
      <c r="K28" s="643"/>
      <c r="L28" s="643"/>
      <c r="M28" s="643"/>
      <c r="N28" s="643"/>
      <c r="O28" s="643"/>
      <c r="P28" s="643"/>
      <c r="Q28" s="644"/>
      <c r="R28" s="645">
        <v>536019</v>
      </c>
      <c r="S28" s="646"/>
      <c r="T28" s="646"/>
      <c r="U28" s="646"/>
      <c r="V28" s="646"/>
      <c r="W28" s="646"/>
      <c r="X28" s="646"/>
      <c r="Y28" s="647"/>
      <c r="Z28" s="648">
        <v>0.7</v>
      </c>
      <c r="AA28" s="648"/>
      <c r="AB28" s="648"/>
      <c r="AC28" s="648"/>
      <c r="AD28" s="649" t="s">
        <v>245</v>
      </c>
      <c r="AE28" s="649"/>
      <c r="AF28" s="649"/>
      <c r="AG28" s="649"/>
      <c r="AH28" s="649"/>
      <c r="AI28" s="649"/>
      <c r="AJ28" s="649"/>
      <c r="AK28" s="649"/>
      <c r="AL28" s="650" t="s">
        <v>183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309</v>
      </c>
      <c r="CE28" s="661"/>
      <c r="CF28" s="661"/>
      <c r="CG28" s="661"/>
      <c r="CH28" s="661"/>
      <c r="CI28" s="661"/>
      <c r="CJ28" s="661"/>
      <c r="CK28" s="661"/>
      <c r="CL28" s="661"/>
      <c r="CM28" s="661"/>
      <c r="CN28" s="661"/>
      <c r="CO28" s="661"/>
      <c r="CP28" s="661"/>
      <c r="CQ28" s="662"/>
      <c r="CR28" s="645">
        <v>5562972</v>
      </c>
      <c r="CS28" s="646"/>
      <c r="CT28" s="646"/>
      <c r="CU28" s="646"/>
      <c r="CV28" s="646"/>
      <c r="CW28" s="646"/>
      <c r="CX28" s="646"/>
      <c r="CY28" s="647"/>
      <c r="CZ28" s="650">
        <v>7.9</v>
      </c>
      <c r="DA28" s="680"/>
      <c r="DB28" s="680"/>
      <c r="DC28" s="684"/>
      <c r="DD28" s="654">
        <v>5440345</v>
      </c>
      <c r="DE28" s="646"/>
      <c r="DF28" s="646"/>
      <c r="DG28" s="646"/>
      <c r="DH28" s="646"/>
      <c r="DI28" s="646"/>
      <c r="DJ28" s="646"/>
      <c r="DK28" s="647"/>
      <c r="DL28" s="654">
        <v>5440345</v>
      </c>
      <c r="DM28" s="646"/>
      <c r="DN28" s="646"/>
      <c r="DO28" s="646"/>
      <c r="DP28" s="646"/>
      <c r="DQ28" s="646"/>
      <c r="DR28" s="646"/>
      <c r="DS28" s="646"/>
      <c r="DT28" s="646"/>
      <c r="DU28" s="646"/>
      <c r="DV28" s="647"/>
      <c r="DW28" s="650">
        <v>13.6</v>
      </c>
      <c r="DX28" s="680"/>
      <c r="DY28" s="680"/>
      <c r="DZ28" s="680"/>
      <c r="EA28" s="680"/>
      <c r="EB28" s="680"/>
      <c r="EC28" s="681"/>
    </row>
    <row r="29" spans="2:133" ht="11.25" customHeight="1" x14ac:dyDescent="0.15">
      <c r="B29" s="642" t="s">
        <v>310</v>
      </c>
      <c r="C29" s="643"/>
      <c r="D29" s="643"/>
      <c r="E29" s="643"/>
      <c r="F29" s="643"/>
      <c r="G29" s="643"/>
      <c r="H29" s="643"/>
      <c r="I29" s="643"/>
      <c r="J29" s="643"/>
      <c r="K29" s="643"/>
      <c r="L29" s="643"/>
      <c r="M29" s="643"/>
      <c r="N29" s="643"/>
      <c r="O29" s="643"/>
      <c r="P29" s="643"/>
      <c r="Q29" s="644"/>
      <c r="R29" s="645">
        <v>515645</v>
      </c>
      <c r="S29" s="646"/>
      <c r="T29" s="646"/>
      <c r="U29" s="646"/>
      <c r="V29" s="646"/>
      <c r="W29" s="646"/>
      <c r="X29" s="646"/>
      <c r="Y29" s="647"/>
      <c r="Z29" s="648">
        <v>0.7</v>
      </c>
      <c r="AA29" s="648"/>
      <c r="AB29" s="648"/>
      <c r="AC29" s="648"/>
      <c r="AD29" s="649">
        <v>155708</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311</v>
      </c>
      <c r="CE29" s="686"/>
      <c r="CF29" s="660" t="s">
        <v>70</v>
      </c>
      <c r="CG29" s="661"/>
      <c r="CH29" s="661"/>
      <c r="CI29" s="661"/>
      <c r="CJ29" s="661"/>
      <c r="CK29" s="661"/>
      <c r="CL29" s="661"/>
      <c r="CM29" s="661"/>
      <c r="CN29" s="661"/>
      <c r="CO29" s="661"/>
      <c r="CP29" s="661"/>
      <c r="CQ29" s="662"/>
      <c r="CR29" s="645">
        <v>5562851</v>
      </c>
      <c r="CS29" s="682"/>
      <c r="CT29" s="682"/>
      <c r="CU29" s="682"/>
      <c r="CV29" s="682"/>
      <c r="CW29" s="682"/>
      <c r="CX29" s="682"/>
      <c r="CY29" s="683"/>
      <c r="CZ29" s="650">
        <v>7.9</v>
      </c>
      <c r="DA29" s="680"/>
      <c r="DB29" s="680"/>
      <c r="DC29" s="684"/>
      <c r="DD29" s="654">
        <v>5440224</v>
      </c>
      <c r="DE29" s="682"/>
      <c r="DF29" s="682"/>
      <c r="DG29" s="682"/>
      <c r="DH29" s="682"/>
      <c r="DI29" s="682"/>
      <c r="DJ29" s="682"/>
      <c r="DK29" s="683"/>
      <c r="DL29" s="654">
        <v>5440224</v>
      </c>
      <c r="DM29" s="682"/>
      <c r="DN29" s="682"/>
      <c r="DO29" s="682"/>
      <c r="DP29" s="682"/>
      <c r="DQ29" s="682"/>
      <c r="DR29" s="682"/>
      <c r="DS29" s="682"/>
      <c r="DT29" s="682"/>
      <c r="DU29" s="682"/>
      <c r="DV29" s="683"/>
      <c r="DW29" s="650">
        <v>13.6</v>
      </c>
      <c r="DX29" s="680"/>
      <c r="DY29" s="680"/>
      <c r="DZ29" s="680"/>
      <c r="EA29" s="680"/>
      <c r="EB29" s="680"/>
      <c r="EC29" s="681"/>
    </row>
    <row r="30" spans="2:133" ht="11.25" customHeight="1" x14ac:dyDescent="0.15">
      <c r="B30" s="642" t="s">
        <v>312</v>
      </c>
      <c r="C30" s="643"/>
      <c r="D30" s="643"/>
      <c r="E30" s="643"/>
      <c r="F30" s="643"/>
      <c r="G30" s="643"/>
      <c r="H30" s="643"/>
      <c r="I30" s="643"/>
      <c r="J30" s="643"/>
      <c r="K30" s="643"/>
      <c r="L30" s="643"/>
      <c r="M30" s="643"/>
      <c r="N30" s="643"/>
      <c r="O30" s="643"/>
      <c r="P30" s="643"/>
      <c r="Q30" s="644"/>
      <c r="R30" s="645">
        <v>442119</v>
      </c>
      <c r="S30" s="646"/>
      <c r="T30" s="646"/>
      <c r="U30" s="646"/>
      <c r="V30" s="646"/>
      <c r="W30" s="646"/>
      <c r="X30" s="646"/>
      <c r="Y30" s="647"/>
      <c r="Z30" s="648">
        <v>0.6</v>
      </c>
      <c r="AA30" s="648"/>
      <c r="AB30" s="648"/>
      <c r="AC30" s="648"/>
      <c r="AD30" s="649" t="s">
        <v>245</v>
      </c>
      <c r="AE30" s="649"/>
      <c r="AF30" s="649"/>
      <c r="AG30" s="649"/>
      <c r="AH30" s="649"/>
      <c r="AI30" s="649"/>
      <c r="AJ30" s="649"/>
      <c r="AK30" s="649"/>
      <c r="AL30" s="650" t="s">
        <v>245</v>
      </c>
      <c r="AM30" s="651"/>
      <c r="AN30" s="651"/>
      <c r="AO30" s="652"/>
      <c r="AP30" s="624" t="s">
        <v>228</v>
      </c>
      <c r="AQ30" s="625"/>
      <c r="AR30" s="625"/>
      <c r="AS30" s="625"/>
      <c r="AT30" s="625"/>
      <c r="AU30" s="625"/>
      <c r="AV30" s="625"/>
      <c r="AW30" s="625"/>
      <c r="AX30" s="625"/>
      <c r="AY30" s="625"/>
      <c r="AZ30" s="625"/>
      <c r="BA30" s="625"/>
      <c r="BB30" s="625"/>
      <c r="BC30" s="625"/>
      <c r="BD30" s="625"/>
      <c r="BE30" s="625"/>
      <c r="BF30" s="626"/>
      <c r="BG30" s="624" t="s">
        <v>313</v>
      </c>
      <c r="BH30" s="692"/>
      <c r="BI30" s="692"/>
      <c r="BJ30" s="692"/>
      <c r="BK30" s="692"/>
      <c r="BL30" s="692"/>
      <c r="BM30" s="692"/>
      <c r="BN30" s="692"/>
      <c r="BO30" s="692"/>
      <c r="BP30" s="692"/>
      <c r="BQ30" s="693"/>
      <c r="BR30" s="624" t="s">
        <v>314</v>
      </c>
      <c r="BS30" s="692"/>
      <c r="BT30" s="692"/>
      <c r="BU30" s="692"/>
      <c r="BV30" s="692"/>
      <c r="BW30" s="692"/>
      <c r="BX30" s="692"/>
      <c r="BY30" s="692"/>
      <c r="BZ30" s="692"/>
      <c r="CA30" s="692"/>
      <c r="CB30" s="693"/>
      <c r="CD30" s="687"/>
      <c r="CE30" s="688"/>
      <c r="CF30" s="660" t="s">
        <v>315</v>
      </c>
      <c r="CG30" s="661"/>
      <c r="CH30" s="661"/>
      <c r="CI30" s="661"/>
      <c r="CJ30" s="661"/>
      <c r="CK30" s="661"/>
      <c r="CL30" s="661"/>
      <c r="CM30" s="661"/>
      <c r="CN30" s="661"/>
      <c r="CO30" s="661"/>
      <c r="CP30" s="661"/>
      <c r="CQ30" s="662"/>
      <c r="CR30" s="645">
        <v>5285037</v>
      </c>
      <c r="CS30" s="646"/>
      <c r="CT30" s="646"/>
      <c r="CU30" s="646"/>
      <c r="CV30" s="646"/>
      <c r="CW30" s="646"/>
      <c r="CX30" s="646"/>
      <c r="CY30" s="647"/>
      <c r="CZ30" s="650">
        <v>7.5</v>
      </c>
      <c r="DA30" s="680"/>
      <c r="DB30" s="680"/>
      <c r="DC30" s="684"/>
      <c r="DD30" s="654">
        <v>5162986</v>
      </c>
      <c r="DE30" s="646"/>
      <c r="DF30" s="646"/>
      <c r="DG30" s="646"/>
      <c r="DH30" s="646"/>
      <c r="DI30" s="646"/>
      <c r="DJ30" s="646"/>
      <c r="DK30" s="647"/>
      <c r="DL30" s="654">
        <v>5162986</v>
      </c>
      <c r="DM30" s="646"/>
      <c r="DN30" s="646"/>
      <c r="DO30" s="646"/>
      <c r="DP30" s="646"/>
      <c r="DQ30" s="646"/>
      <c r="DR30" s="646"/>
      <c r="DS30" s="646"/>
      <c r="DT30" s="646"/>
      <c r="DU30" s="646"/>
      <c r="DV30" s="647"/>
      <c r="DW30" s="650">
        <v>12.9</v>
      </c>
      <c r="DX30" s="680"/>
      <c r="DY30" s="680"/>
      <c r="DZ30" s="680"/>
      <c r="EA30" s="680"/>
      <c r="EB30" s="680"/>
      <c r="EC30" s="681"/>
    </row>
    <row r="31" spans="2:133" ht="11.25" customHeight="1" x14ac:dyDescent="0.15">
      <c r="B31" s="642" t="s">
        <v>316</v>
      </c>
      <c r="C31" s="643"/>
      <c r="D31" s="643"/>
      <c r="E31" s="643"/>
      <c r="F31" s="643"/>
      <c r="G31" s="643"/>
      <c r="H31" s="643"/>
      <c r="I31" s="643"/>
      <c r="J31" s="643"/>
      <c r="K31" s="643"/>
      <c r="L31" s="643"/>
      <c r="M31" s="643"/>
      <c r="N31" s="643"/>
      <c r="O31" s="643"/>
      <c r="P31" s="643"/>
      <c r="Q31" s="644"/>
      <c r="R31" s="645">
        <v>13074492</v>
      </c>
      <c r="S31" s="646"/>
      <c r="T31" s="646"/>
      <c r="U31" s="646"/>
      <c r="V31" s="646"/>
      <c r="W31" s="646"/>
      <c r="X31" s="646"/>
      <c r="Y31" s="647"/>
      <c r="Z31" s="648">
        <v>18.100000000000001</v>
      </c>
      <c r="AA31" s="648"/>
      <c r="AB31" s="648"/>
      <c r="AC31" s="648"/>
      <c r="AD31" s="649" t="s">
        <v>183</v>
      </c>
      <c r="AE31" s="649"/>
      <c r="AF31" s="649"/>
      <c r="AG31" s="649"/>
      <c r="AH31" s="649"/>
      <c r="AI31" s="649"/>
      <c r="AJ31" s="649"/>
      <c r="AK31" s="649"/>
      <c r="AL31" s="650" t="s">
        <v>245</v>
      </c>
      <c r="AM31" s="651"/>
      <c r="AN31" s="651"/>
      <c r="AO31" s="652"/>
      <c r="AP31" s="699" t="s">
        <v>317</v>
      </c>
      <c r="AQ31" s="700"/>
      <c r="AR31" s="700"/>
      <c r="AS31" s="700"/>
      <c r="AT31" s="705" t="s">
        <v>318</v>
      </c>
      <c r="AU31" s="231"/>
      <c r="AV31" s="231"/>
      <c r="AW31" s="231"/>
      <c r="AX31" s="631" t="s">
        <v>193</v>
      </c>
      <c r="AY31" s="632"/>
      <c r="AZ31" s="632"/>
      <c r="BA31" s="632"/>
      <c r="BB31" s="632"/>
      <c r="BC31" s="632"/>
      <c r="BD31" s="632"/>
      <c r="BE31" s="632"/>
      <c r="BF31" s="633"/>
      <c r="BG31" s="713">
        <v>99.3</v>
      </c>
      <c r="BH31" s="697"/>
      <c r="BI31" s="697"/>
      <c r="BJ31" s="697"/>
      <c r="BK31" s="697"/>
      <c r="BL31" s="697"/>
      <c r="BM31" s="640">
        <v>98.7</v>
      </c>
      <c r="BN31" s="697"/>
      <c r="BO31" s="697"/>
      <c r="BP31" s="697"/>
      <c r="BQ31" s="698"/>
      <c r="BR31" s="713">
        <v>99.2</v>
      </c>
      <c r="BS31" s="697"/>
      <c r="BT31" s="697"/>
      <c r="BU31" s="697"/>
      <c r="BV31" s="697"/>
      <c r="BW31" s="697"/>
      <c r="BX31" s="640">
        <v>98.4</v>
      </c>
      <c r="BY31" s="697"/>
      <c r="BZ31" s="697"/>
      <c r="CA31" s="697"/>
      <c r="CB31" s="698"/>
      <c r="CD31" s="687"/>
      <c r="CE31" s="688"/>
      <c r="CF31" s="660" t="s">
        <v>319</v>
      </c>
      <c r="CG31" s="661"/>
      <c r="CH31" s="661"/>
      <c r="CI31" s="661"/>
      <c r="CJ31" s="661"/>
      <c r="CK31" s="661"/>
      <c r="CL31" s="661"/>
      <c r="CM31" s="661"/>
      <c r="CN31" s="661"/>
      <c r="CO31" s="661"/>
      <c r="CP31" s="661"/>
      <c r="CQ31" s="662"/>
      <c r="CR31" s="645">
        <v>277814</v>
      </c>
      <c r="CS31" s="682"/>
      <c r="CT31" s="682"/>
      <c r="CU31" s="682"/>
      <c r="CV31" s="682"/>
      <c r="CW31" s="682"/>
      <c r="CX31" s="682"/>
      <c r="CY31" s="683"/>
      <c r="CZ31" s="650">
        <v>0.4</v>
      </c>
      <c r="DA31" s="680"/>
      <c r="DB31" s="680"/>
      <c r="DC31" s="684"/>
      <c r="DD31" s="654">
        <v>277238</v>
      </c>
      <c r="DE31" s="682"/>
      <c r="DF31" s="682"/>
      <c r="DG31" s="682"/>
      <c r="DH31" s="682"/>
      <c r="DI31" s="682"/>
      <c r="DJ31" s="682"/>
      <c r="DK31" s="683"/>
      <c r="DL31" s="654">
        <v>277238</v>
      </c>
      <c r="DM31" s="682"/>
      <c r="DN31" s="682"/>
      <c r="DO31" s="682"/>
      <c r="DP31" s="682"/>
      <c r="DQ31" s="682"/>
      <c r="DR31" s="682"/>
      <c r="DS31" s="682"/>
      <c r="DT31" s="682"/>
      <c r="DU31" s="682"/>
      <c r="DV31" s="683"/>
      <c r="DW31" s="650">
        <v>0.7</v>
      </c>
      <c r="DX31" s="680"/>
      <c r="DY31" s="680"/>
      <c r="DZ31" s="680"/>
      <c r="EA31" s="680"/>
      <c r="EB31" s="680"/>
      <c r="EC31" s="681"/>
    </row>
    <row r="32" spans="2:133" ht="11.25" customHeight="1" x14ac:dyDescent="0.15">
      <c r="B32" s="708" t="s">
        <v>320</v>
      </c>
      <c r="C32" s="709"/>
      <c r="D32" s="709"/>
      <c r="E32" s="709"/>
      <c r="F32" s="709"/>
      <c r="G32" s="709"/>
      <c r="H32" s="709"/>
      <c r="I32" s="709"/>
      <c r="J32" s="709"/>
      <c r="K32" s="709"/>
      <c r="L32" s="709"/>
      <c r="M32" s="709"/>
      <c r="N32" s="709"/>
      <c r="O32" s="709"/>
      <c r="P32" s="709"/>
      <c r="Q32" s="710"/>
      <c r="R32" s="645" t="s">
        <v>245</v>
      </c>
      <c r="S32" s="646"/>
      <c r="T32" s="646"/>
      <c r="U32" s="646"/>
      <c r="V32" s="646"/>
      <c r="W32" s="646"/>
      <c r="X32" s="646"/>
      <c r="Y32" s="647"/>
      <c r="Z32" s="648" t="s">
        <v>183</v>
      </c>
      <c r="AA32" s="648"/>
      <c r="AB32" s="648"/>
      <c r="AC32" s="648"/>
      <c r="AD32" s="649" t="s">
        <v>183</v>
      </c>
      <c r="AE32" s="649"/>
      <c r="AF32" s="649"/>
      <c r="AG32" s="649"/>
      <c r="AH32" s="649"/>
      <c r="AI32" s="649"/>
      <c r="AJ32" s="649"/>
      <c r="AK32" s="649"/>
      <c r="AL32" s="650" t="s">
        <v>245</v>
      </c>
      <c r="AM32" s="651"/>
      <c r="AN32" s="651"/>
      <c r="AO32" s="652"/>
      <c r="AP32" s="701"/>
      <c r="AQ32" s="702"/>
      <c r="AR32" s="702"/>
      <c r="AS32" s="702"/>
      <c r="AT32" s="706"/>
      <c r="AU32" s="230" t="s">
        <v>321</v>
      </c>
      <c r="AV32" s="230"/>
      <c r="AW32" s="230"/>
      <c r="AX32" s="642" t="s">
        <v>322</v>
      </c>
      <c r="AY32" s="643"/>
      <c r="AZ32" s="643"/>
      <c r="BA32" s="643"/>
      <c r="BB32" s="643"/>
      <c r="BC32" s="643"/>
      <c r="BD32" s="643"/>
      <c r="BE32" s="643"/>
      <c r="BF32" s="644"/>
      <c r="BG32" s="714">
        <v>99.1</v>
      </c>
      <c r="BH32" s="682"/>
      <c r="BI32" s="682"/>
      <c r="BJ32" s="682"/>
      <c r="BK32" s="682"/>
      <c r="BL32" s="682"/>
      <c r="BM32" s="651">
        <v>98.1</v>
      </c>
      <c r="BN32" s="711"/>
      <c r="BO32" s="711"/>
      <c r="BP32" s="711"/>
      <c r="BQ32" s="712"/>
      <c r="BR32" s="714">
        <v>98.8</v>
      </c>
      <c r="BS32" s="682"/>
      <c r="BT32" s="682"/>
      <c r="BU32" s="682"/>
      <c r="BV32" s="682"/>
      <c r="BW32" s="682"/>
      <c r="BX32" s="651">
        <v>97.7</v>
      </c>
      <c r="BY32" s="711"/>
      <c r="BZ32" s="711"/>
      <c r="CA32" s="711"/>
      <c r="CB32" s="712"/>
      <c r="CD32" s="689"/>
      <c r="CE32" s="690"/>
      <c r="CF32" s="660" t="s">
        <v>323</v>
      </c>
      <c r="CG32" s="661"/>
      <c r="CH32" s="661"/>
      <c r="CI32" s="661"/>
      <c r="CJ32" s="661"/>
      <c r="CK32" s="661"/>
      <c r="CL32" s="661"/>
      <c r="CM32" s="661"/>
      <c r="CN32" s="661"/>
      <c r="CO32" s="661"/>
      <c r="CP32" s="661"/>
      <c r="CQ32" s="662"/>
      <c r="CR32" s="645">
        <v>121</v>
      </c>
      <c r="CS32" s="646"/>
      <c r="CT32" s="646"/>
      <c r="CU32" s="646"/>
      <c r="CV32" s="646"/>
      <c r="CW32" s="646"/>
      <c r="CX32" s="646"/>
      <c r="CY32" s="647"/>
      <c r="CZ32" s="650">
        <v>0</v>
      </c>
      <c r="DA32" s="680"/>
      <c r="DB32" s="680"/>
      <c r="DC32" s="684"/>
      <c r="DD32" s="654">
        <v>121</v>
      </c>
      <c r="DE32" s="646"/>
      <c r="DF32" s="646"/>
      <c r="DG32" s="646"/>
      <c r="DH32" s="646"/>
      <c r="DI32" s="646"/>
      <c r="DJ32" s="646"/>
      <c r="DK32" s="647"/>
      <c r="DL32" s="654">
        <v>121</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324</v>
      </c>
      <c r="C33" s="643"/>
      <c r="D33" s="643"/>
      <c r="E33" s="643"/>
      <c r="F33" s="643"/>
      <c r="G33" s="643"/>
      <c r="H33" s="643"/>
      <c r="I33" s="643"/>
      <c r="J33" s="643"/>
      <c r="K33" s="643"/>
      <c r="L33" s="643"/>
      <c r="M33" s="643"/>
      <c r="N33" s="643"/>
      <c r="O33" s="643"/>
      <c r="P33" s="643"/>
      <c r="Q33" s="644"/>
      <c r="R33" s="645">
        <v>9711486</v>
      </c>
      <c r="S33" s="646"/>
      <c r="T33" s="646"/>
      <c r="U33" s="646"/>
      <c r="V33" s="646"/>
      <c r="W33" s="646"/>
      <c r="X33" s="646"/>
      <c r="Y33" s="647"/>
      <c r="Z33" s="648">
        <v>13.5</v>
      </c>
      <c r="AA33" s="648"/>
      <c r="AB33" s="648"/>
      <c r="AC33" s="648"/>
      <c r="AD33" s="649" t="s">
        <v>183</v>
      </c>
      <c r="AE33" s="649"/>
      <c r="AF33" s="649"/>
      <c r="AG33" s="649"/>
      <c r="AH33" s="649"/>
      <c r="AI33" s="649"/>
      <c r="AJ33" s="649"/>
      <c r="AK33" s="649"/>
      <c r="AL33" s="650" t="s">
        <v>245</v>
      </c>
      <c r="AM33" s="651"/>
      <c r="AN33" s="651"/>
      <c r="AO33" s="652"/>
      <c r="AP33" s="703"/>
      <c r="AQ33" s="704"/>
      <c r="AR33" s="704"/>
      <c r="AS33" s="704"/>
      <c r="AT33" s="707"/>
      <c r="AU33" s="232"/>
      <c r="AV33" s="232"/>
      <c r="AW33" s="232"/>
      <c r="AX33" s="694" t="s">
        <v>325</v>
      </c>
      <c r="AY33" s="695"/>
      <c r="AZ33" s="695"/>
      <c r="BA33" s="695"/>
      <c r="BB33" s="695"/>
      <c r="BC33" s="695"/>
      <c r="BD33" s="695"/>
      <c r="BE33" s="695"/>
      <c r="BF33" s="696"/>
      <c r="BG33" s="715">
        <v>99.5</v>
      </c>
      <c r="BH33" s="716"/>
      <c r="BI33" s="716"/>
      <c r="BJ33" s="716"/>
      <c r="BK33" s="716"/>
      <c r="BL33" s="716"/>
      <c r="BM33" s="717">
        <v>99.2</v>
      </c>
      <c r="BN33" s="716"/>
      <c r="BO33" s="716"/>
      <c r="BP33" s="716"/>
      <c r="BQ33" s="718"/>
      <c r="BR33" s="715">
        <v>99.6</v>
      </c>
      <c r="BS33" s="716"/>
      <c r="BT33" s="716"/>
      <c r="BU33" s="716"/>
      <c r="BV33" s="716"/>
      <c r="BW33" s="716"/>
      <c r="BX33" s="717">
        <v>99.3</v>
      </c>
      <c r="BY33" s="716"/>
      <c r="BZ33" s="716"/>
      <c r="CA33" s="716"/>
      <c r="CB33" s="718"/>
      <c r="CD33" s="660" t="s">
        <v>326</v>
      </c>
      <c r="CE33" s="661"/>
      <c r="CF33" s="661"/>
      <c r="CG33" s="661"/>
      <c r="CH33" s="661"/>
      <c r="CI33" s="661"/>
      <c r="CJ33" s="661"/>
      <c r="CK33" s="661"/>
      <c r="CL33" s="661"/>
      <c r="CM33" s="661"/>
      <c r="CN33" s="661"/>
      <c r="CO33" s="661"/>
      <c r="CP33" s="661"/>
      <c r="CQ33" s="662"/>
      <c r="CR33" s="645">
        <v>29696145</v>
      </c>
      <c r="CS33" s="682"/>
      <c r="CT33" s="682"/>
      <c r="CU33" s="682"/>
      <c r="CV33" s="682"/>
      <c r="CW33" s="682"/>
      <c r="CX33" s="682"/>
      <c r="CY33" s="683"/>
      <c r="CZ33" s="650">
        <v>42</v>
      </c>
      <c r="DA33" s="680"/>
      <c r="DB33" s="680"/>
      <c r="DC33" s="684"/>
      <c r="DD33" s="654">
        <v>23541655</v>
      </c>
      <c r="DE33" s="682"/>
      <c r="DF33" s="682"/>
      <c r="DG33" s="682"/>
      <c r="DH33" s="682"/>
      <c r="DI33" s="682"/>
      <c r="DJ33" s="682"/>
      <c r="DK33" s="683"/>
      <c r="DL33" s="654">
        <v>17523651</v>
      </c>
      <c r="DM33" s="682"/>
      <c r="DN33" s="682"/>
      <c r="DO33" s="682"/>
      <c r="DP33" s="682"/>
      <c r="DQ33" s="682"/>
      <c r="DR33" s="682"/>
      <c r="DS33" s="682"/>
      <c r="DT33" s="682"/>
      <c r="DU33" s="682"/>
      <c r="DV33" s="683"/>
      <c r="DW33" s="650">
        <v>43.9</v>
      </c>
      <c r="DX33" s="680"/>
      <c r="DY33" s="680"/>
      <c r="DZ33" s="680"/>
      <c r="EA33" s="680"/>
      <c r="EB33" s="680"/>
      <c r="EC33" s="681"/>
    </row>
    <row r="34" spans="2:133" ht="11.25" customHeight="1" x14ac:dyDescent="0.15">
      <c r="B34" s="642" t="s">
        <v>327</v>
      </c>
      <c r="C34" s="643"/>
      <c r="D34" s="643"/>
      <c r="E34" s="643"/>
      <c r="F34" s="643"/>
      <c r="G34" s="643"/>
      <c r="H34" s="643"/>
      <c r="I34" s="643"/>
      <c r="J34" s="643"/>
      <c r="K34" s="643"/>
      <c r="L34" s="643"/>
      <c r="M34" s="643"/>
      <c r="N34" s="643"/>
      <c r="O34" s="643"/>
      <c r="P34" s="643"/>
      <c r="Q34" s="644"/>
      <c r="R34" s="645">
        <v>320838</v>
      </c>
      <c r="S34" s="646"/>
      <c r="T34" s="646"/>
      <c r="U34" s="646"/>
      <c r="V34" s="646"/>
      <c r="W34" s="646"/>
      <c r="X34" s="646"/>
      <c r="Y34" s="647"/>
      <c r="Z34" s="648">
        <v>0.4</v>
      </c>
      <c r="AA34" s="648"/>
      <c r="AB34" s="648"/>
      <c r="AC34" s="648"/>
      <c r="AD34" s="649">
        <v>56444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328</v>
      </c>
      <c r="CE34" s="661"/>
      <c r="CF34" s="661"/>
      <c r="CG34" s="661"/>
      <c r="CH34" s="661"/>
      <c r="CI34" s="661"/>
      <c r="CJ34" s="661"/>
      <c r="CK34" s="661"/>
      <c r="CL34" s="661"/>
      <c r="CM34" s="661"/>
      <c r="CN34" s="661"/>
      <c r="CO34" s="661"/>
      <c r="CP34" s="661"/>
      <c r="CQ34" s="662"/>
      <c r="CR34" s="645">
        <v>11200012</v>
      </c>
      <c r="CS34" s="646"/>
      <c r="CT34" s="646"/>
      <c r="CU34" s="646"/>
      <c r="CV34" s="646"/>
      <c r="CW34" s="646"/>
      <c r="CX34" s="646"/>
      <c r="CY34" s="647"/>
      <c r="CZ34" s="650">
        <v>15.8</v>
      </c>
      <c r="DA34" s="680"/>
      <c r="DB34" s="680"/>
      <c r="DC34" s="684"/>
      <c r="DD34" s="654">
        <v>8787100</v>
      </c>
      <c r="DE34" s="646"/>
      <c r="DF34" s="646"/>
      <c r="DG34" s="646"/>
      <c r="DH34" s="646"/>
      <c r="DI34" s="646"/>
      <c r="DJ34" s="646"/>
      <c r="DK34" s="647"/>
      <c r="DL34" s="654">
        <v>7759508</v>
      </c>
      <c r="DM34" s="646"/>
      <c r="DN34" s="646"/>
      <c r="DO34" s="646"/>
      <c r="DP34" s="646"/>
      <c r="DQ34" s="646"/>
      <c r="DR34" s="646"/>
      <c r="DS34" s="646"/>
      <c r="DT34" s="646"/>
      <c r="DU34" s="646"/>
      <c r="DV34" s="647"/>
      <c r="DW34" s="650">
        <v>19.399999999999999</v>
      </c>
      <c r="DX34" s="680"/>
      <c r="DY34" s="680"/>
      <c r="DZ34" s="680"/>
      <c r="EA34" s="680"/>
      <c r="EB34" s="680"/>
      <c r="EC34" s="681"/>
    </row>
    <row r="35" spans="2:133" ht="11.25" customHeight="1" x14ac:dyDescent="0.15">
      <c r="B35" s="642" t="s">
        <v>329</v>
      </c>
      <c r="C35" s="643"/>
      <c r="D35" s="643"/>
      <c r="E35" s="643"/>
      <c r="F35" s="643"/>
      <c r="G35" s="643"/>
      <c r="H35" s="643"/>
      <c r="I35" s="643"/>
      <c r="J35" s="643"/>
      <c r="K35" s="643"/>
      <c r="L35" s="643"/>
      <c r="M35" s="643"/>
      <c r="N35" s="643"/>
      <c r="O35" s="643"/>
      <c r="P35" s="643"/>
      <c r="Q35" s="644"/>
      <c r="R35" s="645">
        <v>91741</v>
      </c>
      <c r="S35" s="646"/>
      <c r="T35" s="646"/>
      <c r="U35" s="646"/>
      <c r="V35" s="646"/>
      <c r="W35" s="646"/>
      <c r="X35" s="646"/>
      <c r="Y35" s="647"/>
      <c r="Z35" s="648">
        <v>0.1</v>
      </c>
      <c r="AA35" s="648"/>
      <c r="AB35" s="648"/>
      <c r="AC35" s="648"/>
      <c r="AD35" s="649" t="s">
        <v>183</v>
      </c>
      <c r="AE35" s="649"/>
      <c r="AF35" s="649"/>
      <c r="AG35" s="649"/>
      <c r="AH35" s="649"/>
      <c r="AI35" s="649"/>
      <c r="AJ35" s="649"/>
      <c r="AK35" s="649"/>
      <c r="AL35" s="650" t="s">
        <v>245</v>
      </c>
      <c r="AM35" s="651"/>
      <c r="AN35" s="651"/>
      <c r="AO35" s="652"/>
      <c r="AP35" s="235"/>
      <c r="AQ35" s="624" t="s">
        <v>330</v>
      </c>
      <c r="AR35" s="625"/>
      <c r="AS35" s="625"/>
      <c r="AT35" s="625"/>
      <c r="AU35" s="625"/>
      <c r="AV35" s="625"/>
      <c r="AW35" s="625"/>
      <c r="AX35" s="625"/>
      <c r="AY35" s="625"/>
      <c r="AZ35" s="625"/>
      <c r="BA35" s="625"/>
      <c r="BB35" s="625"/>
      <c r="BC35" s="625"/>
      <c r="BD35" s="625"/>
      <c r="BE35" s="625"/>
      <c r="BF35" s="626"/>
      <c r="BG35" s="624" t="s">
        <v>331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332</v>
      </c>
      <c r="CE35" s="661"/>
      <c r="CF35" s="661"/>
      <c r="CG35" s="661"/>
      <c r="CH35" s="661"/>
      <c r="CI35" s="661"/>
      <c r="CJ35" s="661"/>
      <c r="CK35" s="661"/>
      <c r="CL35" s="661"/>
      <c r="CM35" s="661"/>
      <c r="CN35" s="661"/>
      <c r="CO35" s="661"/>
      <c r="CP35" s="661"/>
      <c r="CQ35" s="662"/>
      <c r="CR35" s="645">
        <v>207106</v>
      </c>
      <c r="CS35" s="682"/>
      <c r="CT35" s="682"/>
      <c r="CU35" s="682"/>
      <c r="CV35" s="682"/>
      <c r="CW35" s="682"/>
      <c r="CX35" s="682"/>
      <c r="CY35" s="683"/>
      <c r="CZ35" s="650">
        <v>0.3</v>
      </c>
      <c r="DA35" s="680"/>
      <c r="DB35" s="680"/>
      <c r="DC35" s="684"/>
      <c r="DD35" s="654">
        <v>198441</v>
      </c>
      <c r="DE35" s="682"/>
      <c r="DF35" s="682"/>
      <c r="DG35" s="682"/>
      <c r="DH35" s="682"/>
      <c r="DI35" s="682"/>
      <c r="DJ35" s="682"/>
      <c r="DK35" s="683"/>
      <c r="DL35" s="654">
        <v>195909</v>
      </c>
      <c r="DM35" s="682"/>
      <c r="DN35" s="682"/>
      <c r="DO35" s="682"/>
      <c r="DP35" s="682"/>
      <c r="DQ35" s="682"/>
      <c r="DR35" s="682"/>
      <c r="DS35" s="682"/>
      <c r="DT35" s="682"/>
      <c r="DU35" s="682"/>
      <c r="DV35" s="683"/>
      <c r="DW35" s="650">
        <v>0.5</v>
      </c>
      <c r="DX35" s="680"/>
      <c r="DY35" s="680"/>
      <c r="DZ35" s="680"/>
      <c r="EA35" s="680"/>
      <c r="EB35" s="680"/>
      <c r="EC35" s="681"/>
    </row>
    <row r="36" spans="2:133" ht="11.25" customHeight="1" x14ac:dyDescent="0.15">
      <c r="B36" s="642" t="s">
        <v>333</v>
      </c>
      <c r="C36" s="643"/>
      <c r="D36" s="643"/>
      <c r="E36" s="643"/>
      <c r="F36" s="643"/>
      <c r="G36" s="643"/>
      <c r="H36" s="643"/>
      <c r="I36" s="643"/>
      <c r="J36" s="643"/>
      <c r="K36" s="643"/>
      <c r="L36" s="643"/>
      <c r="M36" s="643"/>
      <c r="N36" s="643"/>
      <c r="O36" s="643"/>
      <c r="P36" s="643"/>
      <c r="Q36" s="644"/>
      <c r="R36" s="645">
        <v>1752629</v>
      </c>
      <c r="S36" s="646"/>
      <c r="T36" s="646"/>
      <c r="U36" s="646"/>
      <c r="V36" s="646"/>
      <c r="W36" s="646"/>
      <c r="X36" s="646"/>
      <c r="Y36" s="647"/>
      <c r="Z36" s="648">
        <v>2.4</v>
      </c>
      <c r="AA36" s="648"/>
      <c r="AB36" s="648"/>
      <c r="AC36" s="648"/>
      <c r="AD36" s="649" t="s">
        <v>183</v>
      </c>
      <c r="AE36" s="649"/>
      <c r="AF36" s="649"/>
      <c r="AG36" s="649"/>
      <c r="AH36" s="649"/>
      <c r="AI36" s="649"/>
      <c r="AJ36" s="649"/>
      <c r="AK36" s="649"/>
      <c r="AL36" s="650" t="s">
        <v>245</v>
      </c>
      <c r="AM36" s="651"/>
      <c r="AN36" s="651"/>
      <c r="AO36" s="652"/>
      <c r="AP36" s="235"/>
      <c r="AQ36" s="719" t="s">
        <v>334</v>
      </c>
      <c r="AR36" s="720"/>
      <c r="AS36" s="720"/>
      <c r="AT36" s="720"/>
      <c r="AU36" s="720"/>
      <c r="AV36" s="720"/>
      <c r="AW36" s="720"/>
      <c r="AX36" s="720"/>
      <c r="AY36" s="721"/>
      <c r="AZ36" s="634">
        <v>7846025</v>
      </c>
      <c r="BA36" s="635"/>
      <c r="BB36" s="635"/>
      <c r="BC36" s="635"/>
      <c r="BD36" s="635"/>
      <c r="BE36" s="635"/>
      <c r="BF36" s="722"/>
      <c r="BG36" s="656" t="s">
        <v>335</v>
      </c>
      <c r="BH36" s="657"/>
      <c r="BI36" s="657"/>
      <c r="BJ36" s="657"/>
      <c r="BK36" s="657"/>
      <c r="BL36" s="657"/>
      <c r="BM36" s="657"/>
      <c r="BN36" s="657"/>
      <c r="BO36" s="657"/>
      <c r="BP36" s="657"/>
      <c r="BQ36" s="657"/>
      <c r="BR36" s="657"/>
      <c r="BS36" s="657"/>
      <c r="BT36" s="657"/>
      <c r="BU36" s="658"/>
      <c r="BV36" s="634">
        <v>363712</v>
      </c>
      <c r="BW36" s="635"/>
      <c r="BX36" s="635"/>
      <c r="BY36" s="635"/>
      <c r="BZ36" s="635"/>
      <c r="CA36" s="635"/>
      <c r="CB36" s="722"/>
      <c r="CD36" s="660" t="s">
        <v>336</v>
      </c>
      <c r="CE36" s="661"/>
      <c r="CF36" s="661"/>
      <c r="CG36" s="661"/>
      <c r="CH36" s="661"/>
      <c r="CI36" s="661"/>
      <c r="CJ36" s="661"/>
      <c r="CK36" s="661"/>
      <c r="CL36" s="661"/>
      <c r="CM36" s="661"/>
      <c r="CN36" s="661"/>
      <c r="CO36" s="661"/>
      <c r="CP36" s="661"/>
      <c r="CQ36" s="662"/>
      <c r="CR36" s="645">
        <v>8125220</v>
      </c>
      <c r="CS36" s="646"/>
      <c r="CT36" s="646"/>
      <c r="CU36" s="646"/>
      <c r="CV36" s="646"/>
      <c r="CW36" s="646"/>
      <c r="CX36" s="646"/>
      <c r="CY36" s="647"/>
      <c r="CZ36" s="650">
        <v>11.5</v>
      </c>
      <c r="DA36" s="680"/>
      <c r="DB36" s="680"/>
      <c r="DC36" s="684"/>
      <c r="DD36" s="654">
        <v>5462174</v>
      </c>
      <c r="DE36" s="646"/>
      <c r="DF36" s="646"/>
      <c r="DG36" s="646"/>
      <c r="DH36" s="646"/>
      <c r="DI36" s="646"/>
      <c r="DJ36" s="646"/>
      <c r="DK36" s="647"/>
      <c r="DL36" s="654">
        <v>4726543</v>
      </c>
      <c r="DM36" s="646"/>
      <c r="DN36" s="646"/>
      <c r="DO36" s="646"/>
      <c r="DP36" s="646"/>
      <c r="DQ36" s="646"/>
      <c r="DR36" s="646"/>
      <c r="DS36" s="646"/>
      <c r="DT36" s="646"/>
      <c r="DU36" s="646"/>
      <c r="DV36" s="647"/>
      <c r="DW36" s="650">
        <v>11.8</v>
      </c>
      <c r="DX36" s="680"/>
      <c r="DY36" s="680"/>
      <c r="DZ36" s="680"/>
      <c r="EA36" s="680"/>
      <c r="EB36" s="680"/>
      <c r="EC36" s="681"/>
    </row>
    <row r="37" spans="2:133" ht="11.25" customHeight="1" x14ac:dyDescent="0.15">
      <c r="B37" s="642" t="s">
        <v>337</v>
      </c>
      <c r="C37" s="643"/>
      <c r="D37" s="643"/>
      <c r="E37" s="643"/>
      <c r="F37" s="643"/>
      <c r="G37" s="643"/>
      <c r="H37" s="643"/>
      <c r="I37" s="643"/>
      <c r="J37" s="643"/>
      <c r="K37" s="643"/>
      <c r="L37" s="643"/>
      <c r="M37" s="643"/>
      <c r="N37" s="643"/>
      <c r="O37" s="643"/>
      <c r="P37" s="643"/>
      <c r="Q37" s="644"/>
      <c r="R37" s="645">
        <v>1292077</v>
      </c>
      <c r="S37" s="646"/>
      <c r="T37" s="646"/>
      <c r="U37" s="646"/>
      <c r="V37" s="646"/>
      <c r="W37" s="646"/>
      <c r="X37" s="646"/>
      <c r="Y37" s="647"/>
      <c r="Z37" s="648">
        <v>1.8</v>
      </c>
      <c r="AA37" s="648"/>
      <c r="AB37" s="648"/>
      <c r="AC37" s="648"/>
      <c r="AD37" s="649" t="s">
        <v>245</v>
      </c>
      <c r="AE37" s="649"/>
      <c r="AF37" s="649"/>
      <c r="AG37" s="649"/>
      <c r="AH37" s="649"/>
      <c r="AI37" s="649"/>
      <c r="AJ37" s="649"/>
      <c r="AK37" s="649"/>
      <c r="AL37" s="650" t="s">
        <v>245</v>
      </c>
      <c r="AM37" s="651"/>
      <c r="AN37" s="651"/>
      <c r="AO37" s="652"/>
      <c r="AQ37" s="723" t="s">
        <v>338</v>
      </c>
      <c r="AR37" s="724"/>
      <c r="AS37" s="724"/>
      <c r="AT37" s="724"/>
      <c r="AU37" s="724"/>
      <c r="AV37" s="724"/>
      <c r="AW37" s="724"/>
      <c r="AX37" s="724"/>
      <c r="AY37" s="725"/>
      <c r="AZ37" s="645">
        <v>202205</v>
      </c>
      <c r="BA37" s="646"/>
      <c r="BB37" s="646"/>
      <c r="BC37" s="646"/>
      <c r="BD37" s="682"/>
      <c r="BE37" s="682"/>
      <c r="BF37" s="712"/>
      <c r="BG37" s="660" t="s">
        <v>339</v>
      </c>
      <c r="BH37" s="661"/>
      <c r="BI37" s="661"/>
      <c r="BJ37" s="661"/>
      <c r="BK37" s="661"/>
      <c r="BL37" s="661"/>
      <c r="BM37" s="661"/>
      <c r="BN37" s="661"/>
      <c r="BO37" s="661"/>
      <c r="BP37" s="661"/>
      <c r="BQ37" s="661"/>
      <c r="BR37" s="661"/>
      <c r="BS37" s="661"/>
      <c r="BT37" s="661"/>
      <c r="BU37" s="662"/>
      <c r="BV37" s="645">
        <v>-1186288</v>
      </c>
      <c r="BW37" s="646"/>
      <c r="BX37" s="646"/>
      <c r="BY37" s="646"/>
      <c r="BZ37" s="646"/>
      <c r="CA37" s="646"/>
      <c r="CB37" s="655"/>
      <c r="CD37" s="660" t="s">
        <v>340</v>
      </c>
      <c r="CE37" s="661"/>
      <c r="CF37" s="661"/>
      <c r="CG37" s="661"/>
      <c r="CH37" s="661"/>
      <c r="CI37" s="661"/>
      <c r="CJ37" s="661"/>
      <c r="CK37" s="661"/>
      <c r="CL37" s="661"/>
      <c r="CM37" s="661"/>
      <c r="CN37" s="661"/>
      <c r="CO37" s="661"/>
      <c r="CP37" s="661"/>
      <c r="CQ37" s="662"/>
      <c r="CR37" s="645">
        <v>1310653</v>
      </c>
      <c r="CS37" s="682"/>
      <c r="CT37" s="682"/>
      <c r="CU37" s="682"/>
      <c r="CV37" s="682"/>
      <c r="CW37" s="682"/>
      <c r="CX37" s="682"/>
      <c r="CY37" s="683"/>
      <c r="CZ37" s="650">
        <v>1.9</v>
      </c>
      <c r="DA37" s="680"/>
      <c r="DB37" s="680"/>
      <c r="DC37" s="684"/>
      <c r="DD37" s="654">
        <v>973537</v>
      </c>
      <c r="DE37" s="682"/>
      <c r="DF37" s="682"/>
      <c r="DG37" s="682"/>
      <c r="DH37" s="682"/>
      <c r="DI37" s="682"/>
      <c r="DJ37" s="682"/>
      <c r="DK37" s="683"/>
      <c r="DL37" s="654">
        <v>821083</v>
      </c>
      <c r="DM37" s="682"/>
      <c r="DN37" s="682"/>
      <c r="DO37" s="682"/>
      <c r="DP37" s="682"/>
      <c r="DQ37" s="682"/>
      <c r="DR37" s="682"/>
      <c r="DS37" s="682"/>
      <c r="DT37" s="682"/>
      <c r="DU37" s="682"/>
      <c r="DV37" s="683"/>
      <c r="DW37" s="650">
        <v>2.1</v>
      </c>
      <c r="DX37" s="680"/>
      <c r="DY37" s="680"/>
      <c r="DZ37" s="680"/>
      <c r="EA37" s="680"/>
      <c r="EB37" s="680"/>
      <c r="EC37" s="681"/>
    </row>
    <row r="38" spans="2:133" ht="11.25" customHeight="1" x14ac:dyDescent="0.15">
      <c r="B38" s="642" t="s">
        <v>341</v>
      </c>
      <c r="C38" s="643"/>
      <c r="D38" s="643"/>
      <c r="E38" s="643"/>
      <c r="F38" s="643"/>
      <c r="G38" s="643"/>
      <c r="H38" s="643"/>
      <c r="I38" s="643"/>
      <c r="J38" s="643"/>
      <c r="K38" s="643"/>
      <c r="L38" s="643"/>
      <c r="M38" s="643"/>
      <c r="N38" s="643"/>
      <c r="O38" s="643"/>
      <c r="P38" s="643"/>
      <c r="Q38" s="644"/>
      <c r="R38" s="645">
        <v>385879</v>
      </c>
      <c r="S38" s="646"/>
      <c r="T38" s="646"/>
      <c r="U38" s="646"/>
      <c r="V38" s="646"/>
      <c r="W38" s="646"/>
      <c r="X38" s="646"/>
      <c r="Y38" s="647"/>
      <c r="Z38" s="648">
        <v>0.5</v>
      </c>
      <c r="AA38" s="648"/>
      <c r="AB38" s="648"/>
      <c r="AC38" s="648"/>
      <c r="AD38" s="649">
        <v>458</v>
      </c>
      <c r="AE38" s="649"/>
      <c r="AF38" s="649"/>
      <c r="AG38" s="649"/>
      <c r="AH38" s="649"/>
      <c r="AI38" s="649"/>
      <c r="AJ38" s="649"/>
      <c r="AK38" s="649"/>
      <c r="AL38" s="650">
        <v>0</v>
      </c>
      <c r="AM38" s="651"/>
      <c r="AN38" s="651"/>
      <c r="AO38" s="652"/>
      <c r="AQ38" s="723" t="s">
        <v>342</v>
      </c>
      <c r="AR38" s="724"/>
      <c r="AS38" s="724"/>
      <c r="AT38" s="724"/>
      <c r="AU38" s="724"/>
      <c r="AV38" s="724"/>
      <c r="AW38" s="724"/>
      <c r="AX38" s="724"/>
      <c r="AY38" s="725"/>
      <c r="AZ38" s="645">
        <v>126900</v>
      </c>
      <c r="BA38" s="646"/>
      <c r="BB38" s="646"/>
      <c r="BC38" s="646"/>
      <c r="BD38" s="682"/>
      <c r="BE38" s="682"/>
      <c r="BF38" s="712"/>
      <c r="BG38" s="660" t="s">
        <v>343</v>
      </c>
      <c r="BH38" s="661"/>
      <c r="BI38" s="661"/>
      <c r="BJ38" s="661"/>
      <c r="BK38" s="661"/>
      <c r="BL38" s="661"/>
      <c r="BM38" s="661"/>
      <c r="BN38" s="661"/>
      <c r="BO38" s="661"/>
      <c r="BP38" s="661"/>
      <c r="BQ38" s="661"/>
      <c r="BR38" s="661"/>
      <c r="BS38" s="661"/>
      <c r="BT38" s="661"/>
      <c r="BU38" s="662"/>
      <c r="BV38" s="645">
        <v>28696</v>
      </c>
      <c r="BW38" s="646"/>
      <c r="BX38" s="646"/>
      <c r="BY38" s="646"/>
      <c r="BZ38" s="646"/>
      <c r="CA38" s="646"/>
      <c r="CB38" s="655"/>
      <c r="CD38" s="660" t="s">
        <v>344</v>
      </c>
      <c r="CE38" s="661"/>
      <c r="CF38" s="661"/>
      <c r="CG38" s="661"/>
      <c r="CH38" s="661"/>
      <c r="CI38" s="661"/>
      <c r="CJ38" s="661"/>
      <c r="CK38" s="661"/>
      <c r="CL38" s="661"/>
      <c r="CM38" s="661"/>
      <c r="CN38" s="661"/>
      <c r="CO38" s="661"/>
      <c r="CP38" s="661"/>
      <c r="CQ38" s="662"/>
      <c r="CR38" s="645">
        <v>7489436</v>
      </c>
      <c r="CS38" s="646"/>
      <c r="CT38" s="646"/>
      <c r="CU38" s="646"/>
      <c r="CV38" s="646"/>
      <c r="CW38" s="646"/>
      <c r="CX38" s="646"/>
      <c r="CY38" s="647"/>
      <c r="CZ38" s="650">
        <v>10.6</v>
      </c>
      <c r="DA38" s="680"/>
      <c r="DB38" s="680"/>
      <c r="DC38" s="684"/>
      <c r="DD38" s="654">
        <v>6611254</v>
      </c>
      <c r="DE38" s="646"/>
      <c r="DF38" s="646"/>
      <c r="DG38" s="646"/>
      <c r="DH38" s="646"/>
      <c r="DI38" s="646"/>
      <c r="DJ38" s="646"/>
      <c r="DK38" s="647"/>
      <c r="DL38" s="654">
        <v>4804358</v>
      </c>
      <c r="DM38" s="646"/>
      <c r="DN38" s="646"/>
      <c r="DO38" s="646"/>
      <c r="DP38" s="646"/>
      <c r="DQ38" s="646"/>
      <c r="DR38" s="646"/>
      <c r="DS38" s="646"/>
      <c r="DT38" s="646"/>
      <c r="DU38" s="646"/>
      <c r="DV38" s="647"/>
      <c r="DW38" s="650">
        <v>12</v>
      </c>
      <c r="DX38" s="680"/>
      <c r="DY38" s="680"/>
      <c r="DZ38" s="680"/>
      <c r="EA38" s="680"/>
      <c r="EB38" s="680"/>
      <c r="EC38" s="681"/>
    </row>
    <row r="39" spans="2:133" ht="11.25" customHeight="1" x14ac:dyDescent="0.15">
      <c r="B39" s="642" t="s">
        <v>345</v>
      </c>
      <c r="C39" s="643"/>
      <c r="D39" s="643"/>
      <c r="E39" s="643"/>
      <c r="F39" s="643"/>
      <c r="G39" s="643"/>
      <c r="H39" s="643"/>
      <c r="I39" s="643"/>
      <c r="J39" s="643"/>
      <c r="K39" s="643"/>
      <c r="L39" s="643"/>
      <c r="M39" s="643"/>
      <c r="N39" s="643"/>
      <c r="O39" s="643"/>
      <c r="P39" s="643"/>
      <c r="Q39" s="644"/>
      <c r="R39" s="645">
        <v>3661861</v>
      </c>
      <c r="S39" s="646"/>
      <c r="T39" s="646"/>
      <c r="U39" s="646"/>
      <c r="V39" s="646"/>
      <c r="W39" s="646"/>
      <c r="X39" s="646"/>
      <c r="Y39" s="647"/>
      <c r="Z39" s="648">
        <v>5.0999999999999996</v>
      </c>
      <c r="AA39" s="648"/>
      <c r="AB39" s="648"/>
      <c r="AC39" s="648"/>
      <c r="AD39" s="649" t="s">
        <v>245</v>
      </c>
      <c r="AE39" s="649"/>
      <c r="AF39" s="649"/>
      <c r="AG39" s="649"/>
      <c r="AH39" s="649"/>
      <c r="AI39" s="649"/>
      <c r="AJ39" s="649"/>
      <c r="AK39" s="649"/>
      <c r="AL39" s="650" t="s">
        <v>183</v>
      </c>
      <c r="AM39" s="651"/>
      <c r="AN39" s="651"/>
      <c r="AO39" s="652"/>
      <c r="AQ39" s="723" t="s">
        <v>346</v>
      </c>
      <c r="AR39" s="724"/>
      <c r="AS39" s="724"/>
      <c r="AT39" s="724"/>
      <c r="AU39" s="724"/>
      <c r="AV39" s="724"/>
      <c r="AW39" s="724"/>
      <c r="AX39" s="724"/>
      <c r="AY39" s="725"/>
      <c r="AZ39" s="645">
        <v>100761</v>
      </c>
      <c r="BA39" s="646"/>
      <c r="BB39" s="646"/>
      <c r="BC39" s="646"/>
      <c r="BD39" s="682"/>
      <c r="BE39" s="682"/>
      <c r="BF39" s="712"/>
      <c r="BG39" s="660" t="s">
        <v>347</v>
      </c>
      <c r="BH39" s="661"/>
      <c r="BI39" s="661"/>
      <c r="BJ39" s="661"/>
      <c r="BK39" s="661"/>
      <c r="BL39" s="661"/>
      <c r="BM39" s="661"/>
      <c r="BN39" s="661"/>
      <c r="BO39" s="661"/>
      <c r="BP39" s="661"/>
      <c r="BQ39" s="661"/>
      <c r="BR39" s="661"/>
      <c r="BS39" s="661"/>
      <c r="BT39" s="661"/>
      <c r="BU39" s="662"/>
      <c r="BV39" s="645">
        <v>41648</v>
      </c>
      <c r="BW39" s="646"/>
      <c r="BX39" s="646"/>
      <c r="BY39" s="646"/>
      <c r="BZ39" s="646"/>
      <c r="CA39" s="646"/>
      <c r="CB39" s="655"/>
      <c r="CD39" s="660" t="s">
        <v>348</v>
      </c>
      <c r="CE39" s="661"/>
      <c r="CF39" s="661"/>
      <c r="CG39" s="661"/>
      <c r="CH39" s="661"/>
      <c r="CI39" s="661"/>
      <c r="CJ39" s="661"/>
      <c r="CK39" s="661"/>
      <c r="CL39" s="661"/>
      <c r="CM39" s="661"/>
      <c r="CN39" s="661"/>
      <c r="CO39" s="661"/>
      <c r="CP39" s="661"/>
      <c r="CQ39" s="662"/>
      <c r="CR39" s="645">
        <v>2608787</v>
      </c>
      <c r="CS39" s="682"/>
      <c r="CT39" s="682"/>
      <c r="CU39" s="682"/>
      <c r="CV39" s="682"/>
      <c r="CW39" s="682"/>
      <c r="CX39" s="682"/>
      <c r="CY39" s="683"/>
      <c r="CZ39" s="650">
        <v>3.7</v>
      </c>
      <c r="DA39" s="680"/>
      <c r="DB39" s="680"/>
      <c r="DC39" s="684"/>
      <c r="DD39" s="654">
        <v>2418383</v>
      </c>
      <c r="DE39" s="682"/>
      <c r="DF39" s="682"/>
      <c r="DG39" s="682"/>
      <c r="DH39" s="682"/>
      <c r="DI39" s="682"/>
      <c r="DJ39" s="682"/>
      <c r="DK39" s="683"/>
      <c r="DL39" s="654" t="s">
        <v>245</v>
      </c>
      <c r="DM39" s="682"/>
      <c r="DN39" s="682"/>
      <c r="DO39" s="682"/>
      <c r="DP39" s="682"/>
      <c r="DQ39" s="682"/>
      <c r="DR39" s="682"/>
      <c r="DS39" s="682"/>
      <c r="DT39" s="682"/>
      <c r="DU39" s="682"/>
      <c r="DV39" s="683"/>
      <c r="DW39" s="650" t="s">
        <v>274</v>
      </c>
      <c r="DX39" s="680"/>
      <c r="DY39" s="680"/>
      <c r="DZ39" s="680"/>
      <c r="EA39" s="680"/>
      <c r="EB39" s="680"/>
      <c r="EC39" s="681"/>
    </row>
    <row r="40" spans="2:133" ht="11.25" customHeight="1" x14ac:dyDescent="0.15">
      <c r="B40" s="642" t="s">
        <v>349</v>
      </c>
      <c r="C40" s="643"/>
      <c r="D40" s="643"/>
      <c r="E40" s="643"/>
      <c r="F40" s="643"/>
      <c r="G40" s="643"/>
      <c r="H40" s="643"/>
      <c r="I40" s="643"/>
      <c r="J40" s="643"/>
      <c r="K40" s="643"/>
      <c r="L40" s="643"/>
      <c r="M40" s="643"/>
      <c r="N40" s="643"/>
      <c r="O40" s="643"/>
      <c r="P40" s="643"/>
      <c r="Q40" s="644"/>
      <c r="R40" s="645" t="s">
        <v>245</v>
      </c>
      <c r="S40" s="646"/>
      <c r="T40" s="646"/>
      <c r="U40" s="646"/>
      <c r="V40" s="646"/>
      <c r="W40" s="646"/>
      <c r="X40" s="646"/>
      <c r="Y40" s="647"/>
      <c r="Z40" s="648" t="s">
        <v>245</v>
      </c>
      <c r="AA40" s="648"/>
      <c r="AB40" s="648"/>
      <c r="AC40" s="648"/>
      <c r="AD40" s="649" t="s">
        <v>183</v>
      </c>
      <c r="AE40" s="649"/>
      <c r="AF40" s="649"/>
      <c r="AG40" s="649"/>
      <c r="AH40" s="649"/>
      <c r="AI40" s="649"/>
      <c r="AJ40" s="649"/>
      <c r="AK40" s="649"/>
      <c r="AL40" s="650" t="s">
        <v>183</v>
      </c>
      <c r="AM40" s="651"/>
      <c r="AN40" s="651"/>
      <c r="AO40" s="652"/>
      <c r="AQ40" s="723" t="s">
        <v>350</v>
      </c>
      <c r="AR40" s="724"/>
      <c r="AS40" s="724"/>
      <c r="AT40" s="724"/>
      <c r="AU40" s="724"/>
      <c r="AV40" s="724"/>
      <c r="AW40" s="724"/>
      <c r="AX40" s="724"/>
      <c r="AY40" s="725"/>
      <c r="AZ40" s="645">
        <v>27484</v>
      </c>
      <c r="BA40" s="646"/>
      <c r="BB40" s="646"/>
      <c r="BC40" s="646"/>
      <c r="BD40" s="682"/>
      <c r="BE40" s="682"/>
      <c r="BF40" s="712"/>
      <c r="BG40" s="726" t="s">
        <v>351</v>
      </c>
      <c r="BH40" s="727"/>
      <c r="BI40" s="727"/>
      <c r="BJ40" s="727"/>
      <c r="BK40" s="727"/>
      <c r="BL40" s="236"/>
      <c r="BM40" s="661" t="s">
        <v>352</v>
      </c>
      <c r="BN40" s="661"/>
      <c r="BO40" s="661"/>
      <c r="BP40" s="661"/>
      <c r="BQ40" s="661"/>
      <c r="BR40" s="661"/>
      <c r="BS40" s="661"/>
      <c r="BT40" s="661"/>
      <c r="BU40" s="662"/>
      <c r="BV40" s="645">
        <v>95</v>
      </c>
      <c r="BW40" s="646"/>
      <c r="BX40" s="646"/>
      <c r="BY40" s="646"/>
      <c r="BZ40" s="646"/>
      <c r="CA40" s="646"/>
      <c r="CB40" s="655"/>
      <c r="CD40" s="660" t="s">
        <v>353</v>
      </c>
      <c r="CE40" s="661"/>
      <c r="CF40" s="661"/>
      <c r="CG40" s="661"/>
      <c r="CH40" s="661"/>
      <c r="CI40" s="661"/>
      <c r="CJ40" s="661"/>
      <c r="CK40" s="661"/>
      <c r="CL40" s="661"/>
      <c r="CM40" s="661"/>
      <c r="CN40" s="661"/>
      <c r="CO40" s="661"/>
      <c r="CP40" s="661"/>
      <c r="CQ40" s="662"/>
      <c r="CR40" s="645">
        <v>65584</v>
      </c>
      <c r="CS40" s="646"/>
      <c r="CT40" s="646"/>
      <c r="CU40" s="646"/>
      <c r="CV40" s="646"/>
      <c r="CW40" s="646"/>
      <c r="CX40" s="646"/>
      <c r="CY40" s="647"/>
      <c r="CZ40" s="650">
        <v>0.1</v>
      </c>
      <c r="DA40" s="680"/>
      <c r="DB40" s="680"/>
      <c r="DC40" s="684"/>
      <c r="DD40" s="654">
        <v>64303</v>
      </c>
      <c r="DE40" s="646"/>
      <c r="DF40" s="646"/>
      <c r="DG40" s="646"/>
      <c r="DH40" s="646"/>
      <c r="DI40" s="646"/>
      <c r="DJ40" s="646"/>
      <c r="DK40" s="647"/>
      <c r="DL40" s="654">
        <v>37333</v>
      </c>
      <c r="DM40" s="646"/>
      <c r="DN40" s="646"/>
      <c r="DO40" s="646"/>
      <c r="DP40" s="646"/>
      <c r="DQ40" s="646"/>
      <c r="DR40" s="646"/>
      <c r="DS40" s="646"/>
      <c r="DT40" s="646"/>
      <c r="DU40" s="646"/>
      <c r="DV40" s="647"/>
      <c r="DW40" s="650">
        <v>0.1</v>
      </c>
      <c r="DX40" s="680"/>
      <c r="DY40" s="680"/>
      <c r="DZ40" s="680"/>
      <c r="EA40" s="680"/>
      <c r="EB40" s="680"/>
      <c r="EC40" s="681"/>
    </row>
    <row r="41" spans="2:133" ht="11.25" customHeight="1" x14ac:dyDescent="0.15">
      <c r="B41" s="642" t="s">
        <v>354</v>
      </c>
      <c r="C41" s="643"/>
      <c r="D41" s="643"/>
      <c r="E41" s="643"/>
      <c r="F41" s="643"/>
      <c r="G41" s="643"/>
      <c r="H41" s="643"/>
      <c r="I41" s="643"/>
      <c r="J41" s="643"/>
      <c r="K41" s="643"/>
      <c r="L41" s="643"/>
      <c r="M41" s="643"/>
      <c r="N41" s="643"/>
      <c r="O41" s="643"/>
      <c r="P41" s="643"/>
      <c r="Q41" s="644"/>
      <c r="R41" s="645">
        <v>2133161</v>
      </c>
      <c r="S41" s="646"/>
      <c r="T41" s="646"/>
      <c r="U41" s="646"/>
      <c r="V41" s="646"/>
      <c r="W41" s="646"/>
      <c r="X41" s="646"/>
      <c r="Y41" s="647"/>
      <c r="Z41" s="648">
        <v>3</v>
      </c>
      <c r="AA41" s="648"/>
      <c r="AB41" s="648"/>
      <c r="AC41" s="648"/>
      <c r="AD41" s="649" t="s">
        <v>245</v>
      </c>
      <c r="AE41" s="649"/>
      <c r="AF41" s="649"/>
      <c r="AG41" s="649"/>
      <c r="AH41" s="649"/>
      <c r="AI41" s="649"/>
      <c r="AJ41" s="649"/>
      <c r="AK41" s="649"/>
      <c r="AL41" s="650" t="s">
        <v>245</v>
      </c>
      <c r="AM41" s="651"/>
      <c r="AN41" s="651"/>
      <c r="AO41" s="652"/>
      <c r="AQ41" s="723" t="s">
        <v>355</v>
      </c>
      <c r="AR41" s="724"/>
      <c r="AS41" s="724"/>
      <c r="AT41" s="724"/>
      <c r="AU41" s="724"/>
      <c r="AV41" s="724"/>
      <c r="AW41" s="724"/>
      <c r="AX41" s="724"/>
      <c r="AY41" s="725"/>
      <c r="AZ41" s="645">
        <v>2552396</v>
      </c>
      <c r="BA41" s="646"/>
      <c r="BB41" s="646"/>
      <c r="BC41" s="646"/>
      <c r="BD41" s="682"/>
      <c r="BE41" s="682"/>
      <c r="BF41" s="712"/>
      <c r="BG41" s="726"/>
      <c r="BH41" s="727"/>
      <c r="BI41" s="727"/>
      <c r="BJ41" s="727"/>
      <c r="BK41" s="727"/>
      <c r="BL41" s="236"/>
      <c r="BM41" s="661" t="s">
        <v>356</v>
      </c>
      <c r="BN41" s="661"/>
      <c r="BO41" s="661"/>
      <c r="BP41" s="661"/>
      <c r="BQ41" s="661"/>
      <c r="BR41" s="661"/>
      <c r="BS41" s="661"/>
      <c r="BT41" s="661"/>
      <c r="BU41" s="662"/>
      <c r="BV41" s="645" t="s">
        <v>183</v>
      </c>
      <c r="BW41" s="646"/>
      <c r="BX41" s="646"/>
      <c r="BY41" s="646"/>
      <c r="BZ41" s="646"/>
      <c r="CA41" s="646"/>
      <c r="CB41" s="655"/>
      <c r="CD41" s="660" t="s">
        <v>357</v>
      </c>
      <c r="CE41" s="661"/>
      <c r="CF41" s="661"/>
      <c r="CG41" s="661"/>
      <c r="CH41" s="661"/>
      <c r="CI41" s="661"/>
      <c r="CJ41" s="661"/>
      <c r="CK41" s="661"/>
      <c r="CL41" s="661"/>
      <c r="CM41" s="661"/>
      <c r="CN41" s="661"/>
      <c r="CO41" s="661"/>
      <c r="CP41" s="661"/>
      <c r="CQ41" s="662"/>
      <c r="CR41" s="645" t="s">
        <v>245</v>
      </c>
      <c r="CS41" s="682"/>
      <c r="CT41" s="682"/>
      <c r="CU41" s="682"/>
      <c r="CV41" s="682"/>
      <c r="CW41" s="682"/>
      <c r="CX41" s="682"/>
      <c r="CY41" s="683"/>
      <c r="CZ41" s="650" t="s">
        <v>183</v>
      </c>
      <c r="DA41" s="680"/>
      <c r="DB41" s="680"/>
      <c r="DC41" s="684"/>
      <c r="DD41" s="654" t="s">
        <v>183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358</v>
      </c>
      <c r="C42" s="695"/>
      <c r="D42" s="695"/>
      <c r="E42" s="695"/>
      <c r="F42" s="695"/>
      <c r="G42" s="695"/>
      <c r="H42" s="695"/>
      <c r="I42" s="695"/>
      <c r="J42" s="695"/>
      <c r="K42" s="695"/>
      <c r="L42" s="695"/>
      <c r="M42" s="695"/>
      <c r="N42" s="695"/>
      <c r="O42" s="695"/>
      <c r="P42" s="695"/>
      <c r="Q42" s="696"/>
      <c r="R42" s="730">
        <v>72192986</v>
      </c>
      <c r="S42" s="731"/>
      <c r="T42" s="731"/>
      <c r="U42" s="731"/>
      <c r="V42" s="731"/>
      <c r="W42" s="731"/>
      <c r="X42" s="731"/>
      <c r="Y42" s="739"/>
      <c r="Z42" s="740">
        <v>100</v>
      </c>
      <c r="AA42" s="740"/>
      <c r="AB42" s="740"/>
      <c r="AC42" s="740"/>
      <c r="AD42" s="741">
        <v>37765968</v>
      </c>
      <c r="AE42" s="741"/>
      <c r="AF42" s="741"/>
      <c r="AG42" s="741"/>
      <c r="AH42" s="741"/>
      <c r="AI42" s="741"/>
      <c r="AJ42" s="741"/>
      <c r="AK42" s="741"/>
      <c r="AL42" s="742">
        <v>100</v>
      </c>
      <c r="AM42" s="717"/>
      <c r="AN42" s="717"/>
      <c r="AO42" s="743"/>
      <c r="AQ42" s="744" t="s">
        <v>359</v>
      </c>
      <c r="AR42" s="745"/>
      <c r="AS42" s="745"/>
      <c r="AT42" s="745"/>
      <c r="AU42" s="745"/>
      <c r="AV42" s="745"/>
      <c r="AW42" s="745"/>
      <c r="AX42" s="745"/>
      <c r="AY42" s="746"/>
      <c r="AZ42" s="730">
        <v>4836279</v>
      </c>
      <c r="BA42" s="731"/>
      <c r="BB42" s="731"/>
      <c r="BC42" s="731"/>
      <c r="BD42" s="716"/>
      <c r="BE42" s="716"/>
      <c r="BF42" s="718"/>
      <c r="BG42" s="728"/>
      <c r="BH42" s="729"/>
      <c r="BI42" s="729"/>
      <c r="BJ42" s="729"/>
      <c r="BK42" s="729"/>
      <c r="BL42" s="237"/>
      <c r="BM42" s="671" t="s">
        <v>360</v>
      </c>
      <c r="BN42" s="671"/>
      <c r="BO42" s="671"/>
      <c r="BP42" s="671"/>
      <c r="BQ42" s="671"/>
      <c r="BR42" s="671"/>
      <c r="BS42" s="671"/>
      <c r="BT42" s="671"/>
      <c r="BU42" s="672"/>
      <c r="BV42" s="730">
        <v>289</v>
      </c>
      <c r="BW42" s="731"/>
      <c r="BX42" s="731"/>
      <c r="BY42" s="731"/>
      <c r="BZ42" s="731"/>
      <c r="CA42" s="731"/>
      <c r="CB42" s="738"/>
      <c r="CD42" s="642" t="s">
        <v>361</v>
      </c>
      <c r="CE42" s="643"/>
      <c r="CF42" s="643"/>
      <c r="CG42" s="643"/>
      <c r="CH42" s="643"/>
      <c r="CI42" s="643"/>
      <c r="CJ42" s="643"/>
      <c r="CK42" s="643"/>
      <c r="CL42" s="643"/>
      <c r="CM42" s="643"/>
      <c r="CN42" s="643"/>
      <c r="CO42" s="643"/>
      <c r="CP42" s="643"/>
      <c r="CQ42" s="644"/>
      <c r="CR42" s="645">
        <v>3781316</v>
      </c>
      <c r="CS42" s="646"/>
      <c r="CT42" s="646"/>
      <c r="CU42" s="646"/>
      <c r="CV42" s="646"/>
      <c r="CW42" s="646"/>
      <c r="CX42" s="646"/>
      <c r="CY42" s="647"/>
      <c r="CZ42" s="650">
        <v>5.3</v>
      </c>
      <c r="DA42" s="651"/>
      <c r="DB42" s="651"/>
      <c r="DC42" s="663"/>
      <c r="DD42" s="654">
        <v>292332</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362</v>
      </c>
      <c r="CE43" s="643"/>
      <c r="CF43" s="643"/>
      <c r="CG43" s="643"/>
      <c r="CH43" s="643"/>
      <c r="CI43" s="643"/>
      <c r="CJ43" s="643"/>
      <c r="CK43" s="643"/>
      <c r="CL43" s="643"/>
      <c r="CM43" s="643"/>
      <c r="CN43" s="643"/>
      <c r="CO43" s="643"/>
      <c r="CP43" s="643"/>
      <c r="CQ43" s="644"/>
      <c r="CR43" s="645">
        <v>81744</v>
      </c>
      <c r="CS43" s="682"/>
      <c r="CT43" s="682"/>
      <c r="CU43" s="682"/>
      <c r="CV43" s="682"/>
      <c r="CW43" s="682"/>
      <c r="CX43" s="682"/>
      <c r="CY43" s="683"/>
      <c r="CZ43" s="650">
        <v>0.1</v>
      </c>
      <c r="DA43" s="680"/>
      <c r="DB43" s="680"/>
      <c r="DC43" s="684"/>
      <c r="DD43" s="654">
        <v>81744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311</v>
      </c>
      <c r="CE44" s="758"/>
      <c r="CF44" s="642" t="s">
        <v>363</v>
      </c>
      <c r="CG44" s="643"/>
      <c r="CH44" s="643"/>
      <c r="CI44" s="643"/>
      <c r="CJ44" s="643"/>
      <c r="CK44" s="643"/>
      <c r="CL44" s="643"/>
      <c r="CM44" s="643"/>
      <c r="CN44" s="643"/>
      <c r="CO44" s="643"/>
      <c r="CP44" s="643"/>
      <c r="CQ44" s="644"/>
      <c r="CR44" s="645">
        <v>3781316</v>
      </c>
      <c r="CS44" s="646"/>
      <c r="CT44" s="646"/>
      <c r="CU44" s="646"/>
      <c r="CV44" s="646"/>
      <c r="CW44" s="646"/>
      <c r="CX44" s="646"/>
      <c r="CY44" s="647"/>
      <c r="CZ44" s="650">
        <v>5.3</v>
      </c>
      <c r="DA44" s="651"/>
      <c r="DB44" s="651"/>
      <c r="DC44" s="663"/>
      <c r="DD44" s="654">
        <v>292332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364</v>
      </c>
      <c r="CG45" s="643"/>
      <c r="CH45" s="643"/>
      <c r="CI45" s="643"/>
      <c r="CJ45" s="643"/>
      <c r="CK45" s="643"/>
      <c r="CL45" s="643"/>
      <c r="CM45" s="643"/>
      <c r="CN45" s="643"/>
      <c r="CO45" s="643"/>
      <c r="CP45" s="643"/>
      <c r="CQ45" s="644"/>
      <c r="CR45" s="645">
        <v>1824644</v>
      </c>
      <c r="CS45" s="682"/>
      <c r="CT45" s="682"/>
      <c r="CU45" s="682"/>
      <c r="CV45" s="682"/>
      <c r="CW45" s="682"/>
      <c r="CX45" s="682"/>
      <c r="CY45" s="683"/>
      <c r="CZ45" s="650">
        <v>2.6</v>
      </c>
      <c r="DA45" s="680"/>
      <c r="DB45" s="680"/>
      <c r="DC45" s="684"/>
      <c r="DD45" s="654">
        <v>41454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366</v>
      </c>
      <c r="CG46" s="643"/>
      <c r="CH46" s="643"/>
      <c r="CI46" s="643"/>
      <c r="CJ46" s="643"/>
      <c r="CK46" s="643"/>
      <c r="CL46" s="643"/>
      <c r="CM46" s="643"/>
      <c r="CN46" s="643"/>
      <c r="CO46" s="643"/>
      <c r="CP46" s="643"/>
      <c r="CQ46" s="644"/>
      <c r="CR46" s="645">
        <v>1956672</v>
      </c>
      <c r="CS46" s="646"/>
      <c r="CT46" s="646"/>
      <c r="CU46" s="646"/>
      <c r="CV46" s="646"/>
      <c r="CW46" s="646"/>
      <c r="CX46" s="646"/>
      <c r="CY46" s="647"/>
      <c r="CZ46" s="650">
        <v>2.8</v>
      </c>
      <c r="DA46" s="651"/>
      <c r="DB46" s="651"/>
      <c r="DC46" s="663"/>
      <c r="DD46" s="654">
        <v>250878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368</v>
      </c>
      <c r="CG47" s="643"/>
      <c r="CH47" s="643"/>
      <c r="CI47" s="643"/>
      <c r="CJ47" s="643"/>
      <c r="CK47" s="643"/>
      <c r="CL47" s="643"/>
      <c r="CM47" s="643"/>
      <c r="CN47" s="643"/>
      <c r="CO47" s="643"/>
      <c r="CP47" s="643"/>
      <c r="CQ47" s="644"/>
      <c r="CR47" s="645" t="s">
        <v>274</v>
      </c>
      <c r="CS47" s="682"/>
      <c r="CT47" s="682"/>
      <c r="CU47" s="682"/>
      <c r="CV47" s="682"/>
      <c r="CW47" s="682"/>
      <c r="CX47" s="682"/>
      <c r="CY47" s="683"/>
      <c r="CZ47" s="650" t="s">
        <v>183</v>
      </c>
      <c r="DA47" s="680"/>
      <c r="DB47" s="680"/>
      <c r="DC47" s="684"/>
      <c r="DD47" s="654" t="s">
        <v>245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369</v>
      </c>
      <c r="CD48" s="761"/>
      <c r="CE48" s="762"/>
      <c r="CF48" s="642" t="s">
        <v>370</v>
      </c>
      <c r="CG48" s="643"/>
      <c r="CH48" s="643"/>
      <c r="CI48" s="643"/>
      <c r="CJ48" s="643"/>
      <c r="CK48" s="643"/>
      <c r="CL48" s="643"/>
      <c r="CM48" s="643"/>
      <c r="CN48" s="643"/>
      <c r="CO48" s="643"/>
      <c r="CP48" s="643"/>
      <c r="CQ48" s="644"/>
      <c r="CR48" s="645" t="s">
        <v>245</v>
      </c>
      <c r="CS48" s="646"/>
      <c r="CT48" s="646"/>
      <c r="CU48" s="646"/>
      <c r="CV48" s="646"/>
      <c r="CW48" s="646"/>
      <c r="CX48" s="646"/>
      <c r="CY48" s="647"/>
      <c r="CZ48" s="650" t="s">
        <v>183</v>
      </c>
      <c r="DA48" s="651"/>
      <c r="DB48" s="651"/>
      <c r="DC48" s="663"/>
      <c r="DD48" s="654" t="s">
        <v>183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371</v>
      </c>
      <c r="CE49" s="695"/>
      <c r="CF49" s="695"/>
      <c r="CG49" s="695"/>
      <c r="CH49" s="695"/>
      <c r="CI49" s="695"/>
      <c r="CJ49" s="695"/>
      <c r="CK49" s="695"/>
      <c r="CL49" s="695"/>
      <c r="CM49" s="695"/>
      <c r="CN49" s="695"/>
      <c r="CO49" s="695"/>
      <c r="CP49" s="695"/>
      <c r="CQ49" s="696"/>
      <c r="CR49" s="730">
        <v>70780699</v>
      </c>
      <c r="CS49" s="716"/>
      <c r="CT49" s="716"/>
      <c r="CU49" s="716"/>
      <c r="CV49" s="716"/>
      <c r="CW49" s="716"/>
      <c r="CX49" s="716"/>
      <c r="CY49" s="747"/>
      <c r="CZ49" s="742">
        <v>100</v>
      </c>
      <c r="DA49" s="748"/>
      <c r="DB49" s="748"/>
      <c r="DC49" s="749"/>
      <c r="DD49" s="750">
        <v>44427840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GgirJxgQCFzausVCv/pdNsbASuXxAt7ZNmzIVjeyiBMDnU/Llt1Q3jPNAgHZYRzA0IYYJ+e943rzlOoe4GNPw==" saltValue="4I+mK1nNi3BqUd74ofKG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373</v>
      </c>
      <c r="DK2" s="793"/>
      <c r="DL2" s="793"/>
      <c r="DM2" s="793"/>
      <c r="DN2" s="793"/>
      <c r="DO2" s="794"/>
      <c r="DP2" s="250"/>
      <c r="DQ2" s="792" t="s">
        <v>374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377</v>
      </c>
      <c r="B5" s="787"/>
      <c r="C5" s="787"/>
      <c r="D5" s="787"/>
      <c r="E5" s="787"/>
      <c r="F5" s="787"/>
      <c r="G5" s="787"/>
      <c r="H5" s="787"/>
      <c r="I5" s="787"/>
      <c r="J5" s="787"/>
      <c r="K5" s="787"/>
      <c r="L5" s="787"/>
      <c r="M5" s="787"/>
      <c r="N5" s="787"/>
      <c r="O5" s="787"/>
      <c r="P5" s="788"/>
      <c r="Q5" s="763" t="s">
        <v>378</v>
      </c>
      <c r="R5" s="764"/>
      <c r="S5" s="764"/>
      <c r="T5" s="764"/>
      <c r="U5" s="765"/>
      <c r="V5" s="763" t="s">
        <v>379</v>
      </c>
      <c r="W5" s="764"/>
      <c r="X5" s="764"/>
      <c r="Y5" s="764"/>
      <c r="Z5" s="765"/>
      <c r="AA5" s="763" t="s">
        <v>380</v>
      </c>
      <c r="AB5" s="764"/>
      <c r="AC5" s="764"/>
      <c r="AD5" s="764"/>
      <c r="AE5" s="764"/>
      <c r="AF5" s="796" t="s">
        <v>381</v>
      </c>
      <c r="AG5" s="764"/>
      <c r="AH5" s="764"/>
      <c r="AI5" s="764"/>
      <c r="AJ5" s="775"/>
      <c r="AK5" s="764" t="s">
        <v>382</v>
      </c>
      <c r="AL5" s="764"/>
      <c r="AM5" s="764"/>
      <c r="AN5" s="764"/>
      <c r="AO5" s="765"/>
      <c r="AP5" s="763" t="s">
        <v>383</v>
      </c>
      <c r="AQ5" s="764"/>
      <c r="AR5" s="764"/>
      <c r="AS5" s="764"/>
      <c r="AT5" s="765"/>
      <c r="AU5" s="763" t="s">
        <v>384</v>
      </c>
      <c r="AV5" s="764"/>
      <c r="AW5" s="764"/>
      <c r="AX5" s="764"/>
      <c r="AY5" s="775"/>
      <c r="AZ5" s="257"/>
      <c r="BA5" s="257"/>
      <c r="BB5" s="257"/>
      <c r="BC5" s="257"/>
      <c r="BD5" s="257"/>
      <c r="BE5" s="258"/>
      <c r="BF5" s="258"/>
      <c r="BG5" s="258"/>
      <c r="BH5" s="258"/>
      <c r="BI5" s="258"/>
      <c r="BJ5" s="258"/>
      <c r="BK5" s="258"/>
      <c r="BL5" s="258"/>
      <c r="BM5" s="258"/>
      <c r="BN5" s="258"/>
      <c r="BO5" s="258"/>
      <c r="BP5" s="258"/>
      <c r="BQ5" s="786" t="s">
        <v>385</v>
      </c>
      <c r="BR5" s="787"/>
      <c r="BS5" s="787"/>
      <c r="BT5" s="787"/>
      <c r="BU5" s="787"/>
      <c r="BV5" s="787"/>
      <c r="BW5" s="787"/>
      <c r="BX5" s="787"/>
      <c r="BY5" s="787"/>
      <c r="BZ5" s="787"/>
      <c r="CA5" s="787"/>
      <c r="CB5" s="787"/>
      <c r="CC5" s="787"/>
      <c r="CD5" s="787"/>
      <c r="CE5" s="787"/>
      <c r="CF5" s="787"/>
      <c r="CG5" s="788"/>
      <c r="CH5" s="763" t="s">
        <v>386</v>
      </c>
      <c r="CI5" s="764"/>
      <c r="CJ5" s="764"/>
      <c r="CK5" s="764"/>
      <c r="CL5" s="765"/>
      <c r="CM5" s="763" t="s">
        <v>387</v>
      </c>
      <c r="CN5" s="764"/>
      <c r="CO5" s="764"/>
      <c r="CP5" s="764"/>
      <c r="CQ5" s="765"/>
      <c r="CR5" s="763" t="s">
        <v>388</v>
      </c>
      <c r="CS5" s="764"/>
      <c r="CT5" s="764"/>
      <c r="CU5" s="764"/>
      <c r="CV5" s="765"/>
      <c r="CW5" s="763" t="s">
        <v>389</v>
      </c>
      <c r="CX5" s="764"/>
      <c r="CY5" s="764"/>
      <c r="CZ5" s="764"/>
      <c r="DA5" s="765"/>
      <c r="DB5" s="763" t="s">
        <v>390</v>
      </c>
      <c r="DC5" s="764"/>
      <c r="DD5" s="764"/>
      <c r="DE5" s="764"/>
      <c r="DF5" s="765"/>
      <c r="DG5" s="769" t="s">
        <v>391</v>
      </c>
      <c r="DH5" s="770"/>
      <c r="DI5" s="770"/>
      <c r="DJ5" s="770"/>
      <c r="DK5" s="771"/>
      <c r="DL5" s="769" t="s">
        <v>392</v>
      </c>
      <c r="DM5" s="770"/>
      <c r="DN5" s="770"/>
      <c r="DO5" s="770"/>
      <c r="DP5" s="771"/>
      <c r="DQ5" s="763" t="s">
        <v>393</v>
      </c>
      <c r="DR5" s="764"/>
      <c r="DS5" s="764"/>
      <c r="DT5" s="764"/>
      <c r="DU5" s="765"/>
      <c r="DV5" s="763" t="s">
        <v>384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394</v>
      </c>
      <c r="C7" s="778"/>
      <c r="D7" s="778"/>
      <c r="E7" s="778"/>
      <c r="F7" s="778"/>
      <c r="G7" s="778"/>
      <c r="H7" s="778"/>
      <c r="I7" s="778"/>
      <c r="J7" s="778"/>
      <c r="K7" s="778"/>
      <c r="L7" s="778"/>
      <c r="M7" s="778"/>
      <c r="N7" s="778"/>
      <c r="O7" s="778"/>
      <c r="P7" s="779"/>
      <c r="Q7" s="780">
        <v>72375</v>
      </c>
      <c r="R7" s="781"/>
      <c r="S7" s="781"/>
      <c r="T7" s="781"/>
      <c r="U7" s="781"/>
      <c r="V7" s="781">
        <v>70963</v>
      </c>
      <c r="W7" s="781"/>
      <c r="X7" s="781"/>
      <c r="Y7" s="781"/>
      <c r="Z7" s="781"/>
      <c r="AA7" s="781">
        <v>1412</v>
      </c>
      <c r="AB7" s="781"/>
      <c r="AC7" s="781"/>
      <c r="AD7" s="781"/>
      <c r="AE7" s="782"/>
      <c r="AF7" s="783">
        <v>1412</v>
      </c>
      <c r="AG7" s="784"/>
      <c r="AH7" s="784"/>
      <c r="AI7" s="784"/>
      <c r="AJ7" s="785"/>
      <c r="AK7" s="820">
        <v>1753</v>
      </c>
      <c r="AL7" s="821"/>
      <c r="AM7" s="821"/>
      <c r="AN7" s="821"/>
      <c r="AO7" s="821"/>
      <c r="AP7" s="821">
        <v>54806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604</v>
      </c>
      <c r="BS7" s="824" t="s">
        <v>603</v>
      </c>
      <c r="BT7" s="825"/>
      <c r="BU7" s="825"/>
      <c r="BV7" s="825"/>
      <c r="BW7" s="825"/>
      <c r="BX7" s="825"/>
      <c r="BY7" s="825"/>
      <c r="BZ7" s="825"/>
      <c r="CA7" s="825"/>
      <c r="CB7" s="825"/>
      <c r="CC7" s="825"/>
      <c r="CD7" s="825"/>
      <c r="CE7" s="825"/>
      <c r="CF7" s="825"/>
      <c r="CG7" s="826"/>
      <c r="CH7" s="817">
        <v>-19</v>
      </c>
      <c r="CI7" s="818"/>
      <c r="CJ7" s="818"/>
      <c r="CK7" s="818"/>
      <c r="CL7" s="819"/>
      <c r="CM7" s="817">
        <v>15</v>
      </c>
      <c r="CN7" s="818"/>
      <c r="CO7" s="818"/>
      <c r="CP7" s="818"/>
      <c r="CQ7" s="819"/>
      <c r="CR7" s="817">
        <v>5</v>
      </c>
      <c r="CS7" s="818"/>
      <c r="CT7" s="818"/>
      <c r="CU7" s="818"/>
      <c r="CV7" s="819"/>
      <c r="CW7" s="817" t="s">
        <v>527</v>
      </c>
      <c r="CX7" s="818"/>
      <c r="CY7" s="818"/>
      <c r="CZ7" s="818"/>
      <c r="DA7" s="819"/>
      <c r="DB7" s="817" t="s">
        <v>527</v>
      </c>
      <c r="DC7" s="818"/>
      <c r="DD7" s="818"/>
      <c r="DE7" s="818"/>
      <c r="DF7" s="819"/>
      <c r="DG7" s="817" t="s">
        <v>527</v>
      </c>
      <c r="DH7" s="818"/>
      <c r="DI7" s="818"/>
      <c r="DJ7" s="818"/>
      <c r="DK7" s="819"/>
      <c r="DL7" s="817" t="s">
        <v>590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72304</v>
      </c>
      <c r="R23" s="840"/>
      <c r="S23" s="840"/>
      <c r="T23" s="840"/>
      <c r="U23" s="840"/>
      <c r="V23" s="840">
        <v>70892</v>
      </c>
      <c r="W23" s="840"/>
      <c r="X23" s="840"/>
      <c r="Y23" s="840"/>
      <c r="Z23" s="840"/>
      <c r="AA23" s="840">
        <v>1412</v>
      </c>
      <c r="AB23" s="840"/>
      <c r="AC23" s="840"/>
      <c r="AD23" s="840"/>
      <c r="AE23" s="841"/>
      <c r="AF23" s="842">
        <v>1412</v>
      </c>
      <c r="AG23" s="840"/>
      <c r="AH23" s="840"/>
      <c r="AI23" s="840"/>
      <c r="AJ23" s="843"/>
      <c r="AK23" s="844"/>
      <c r="AL23" s="845"/>
      <c r="AM23" s="845"/>
      <c r="AN23" s="845"/>
      <c r="AO23" s="845"/>
      <c r="AP23" s="840">
        <v>54806</v>
      </c>
      <c r="AQ23" s="840"/>
      <c r="AR23" s="840"/>
      <c r="AS23" s="840"/>
      <c r="AT23" s="840"/>
      <c r="AU23" s="846"/>
      <c r="AV23" s="846"/>
      <c r="AW23" s="846"/>
      <c r="AX23" s="846"/>
      <c r="AY23" s="847"/>
      <c r="AZ23" s="855" t="s">
        <v>183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377</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19151</v>
      </c>
      <c r="R28" s="869"/>
      <c r="S28" s="869"/>
      <c r="T28" s="869"/>
      <c r="U28" s="869"/>
      <c r="V28" s="869">
        <v>18787</v>
      </c>
      <c r="W28" s="869"/>
      <c r="X28" s="869"/>
      <c r="Y28" s="869"/>
      <c r="Z28" s="869"/>
      <c r="AA28" s="869">
        <v>364</v>
      </c>
      <c r="AB28" s="869"/>
      <c r="AC28" s="869"/>
      <c r="AD28" s="869"/>
      <c r="AE28" s="870"/>
      <c r="AF28" s="871">
        <v>364</v>
      </c>
      <c r="AG28" s="869"/>
      <c r="AH28" s="869"/>
      <c r="AI28" s="869"/>
      <c r="AJ28" s="872"/>
      <c r="AK28" s="873">
        <v>2552</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139</v>
      </c>
      <c r="R29" s="805"/>
      <c r="S29" s="805"/>
      <c r="T29" s="805"/>
      <c r="U29" s="805"/>
      <c r="V29" s="805">
        <v>130</v>
      </c>
      <c r="W29" s="805"/>
      <c r="X29" s="805"/>
      <c r="Y29" s="805"/>
      <c r="Z29" s="805"/>
      <c r="AA29" s="805">
        <v>9</v>
      </c>
      <c r="AB29" s="805"/>
      <c r="AC29" s="805"/>
      <c r="AD29" s="805"/>
      <c r="AE29" s="806"/>
      <c r="AF29" s="807">
        <v>9</v>
      </c>
      <c r="AG29" s="808"/>
      <c r="AH29" s="808"/>
      <c r="AI29" s="808"/>
      <c r="AJ29" s="809"/>
      <c r="AK29" s="876" t="s">
        <v>590</v>
      </c>
      <c r="AL29" s="877"/>
      <c r="AM29" s="877"/>
      <c r="AN29" s="877"/>
      <c r="AO29" s="877"/>
      <c r="AP29" s="877" t="s">
        <v>590</v>
      </c>
      <c r="AQ29" s="877"/>
      <c r="AR29" s="877"/>
      <c r="AS29" s="877"/>
      <c r="AT29" s="877"/>
      <c r="AU29" s="877" t="s">
        <v>592</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17477</v>
      </c>
      <c r="R30" s="805"/>
      <c r="S30" s="805"/>
      <c r="T30" s="805"/>
      <c r="U30" s="805"/>
      <c r="V30" s="805">
        <v>17044</v>
      </c>
      <c r="W30" s="805"/>
      <c r="X30" s="805"/>
      <c r="Y30" s="805"/>
      <c r="Z30" s="805"/>
      <c r="AA30" s="805">
        <v>434</v>
      </c>
      <c r="AB30" s="805"/>
      <c r="AC30" s="805"/>
      <c r="AD30" s="805"/>
      <c r="AE30" s="806"/>
      <c r="AF30" s="807">
        <v>434</v>
      </c>
      <c r="AG30" s="808"/>
      <c r="AH30" s="808"/>
      <c r="AI30" s="808"/>
      <c r="AJ30" s="809"/>
      <c r="AK30" s="876">
        <v>2772</v>
      </c>
      <c r="AL30" s="877"/>
      <c r="AM30" s="877"/>
      <c r="AN30" s="877"/>
      <c r="AO30" s="877"/>
      <c r="AP30" s="877" t="s">
        <v>590</v>
      </c>
      <c r="AQ30" s="877"/>
      <c r="AR30" s="877"/>
      <c r="AS30" s="877"/>
      <c r="AT30" s="877"/>
      <c r="AU30" s="877" t="s">
        <v>593</v>
      </c>
      <c r="AV30" s="877"/>
      <c r="AW30" s="877"/>
      <c r="AX30" s="877"/>
      <c r="AY30" s="877"/>
      <c r="AZ30" s="878" t="s">
        <v>590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4703</v>
      </c>
      <c r="R31" s="805"/>
      <c r="S31" s="805"/>
      <c r="T31" s="805"/>
      <c r="U31" s="805"/>
      <c r="V31" s="805">
        <v>4668</v>
      </c>
      <c r="W31" s="805"/>
      <c r="X31" s="805"/>
      <c r="Y31" s="805"/>
      <c r="Z31" s="805"/>
      <c r="AA31" s="805">
        <v>35</v>
      </c>
      <c r="AB31" s="805"/>
      <c r="AC31" s="805"/>
      <c r="AD31" s="805"/>
      <c r="AE31" s="806"/>
      <c r="AF31" s="807">
        <v>35</v>
      </c>
      <c r="AG31" s="808"/>
      <c r="AH31" s="808"/>
      <c r="AI31" s="808"/>
      <c r="AJ31" s="809"/>
      <c r="AK31" s="876">
        <v>2183</v>
      </c>
      <c r="AL31" s="877"/>
      <c r="AM31" s="877"/>
      <c r="AN31" s="877"/>
      <c r="AO31" s="877"/>
      <c r="AP31" s="877" t="s">
        <v>592</v>
      </c>
      <c r="AQ31" s="877"/>
      <c r="AR31" s="877"/>
      <c r="AS31" s="877"/>
      <c r="AT31" s="877"/>
      <c r="AU31" s="877" t="s">
        <v>591</v>
      </c>
      <c r="AV31" s="877"/>
      <c r="AW31" s="877"/>
      <c r="AX31" s="877"/>
      <c r="AY31" s="877"/>
      <c r="AZ31" s="878" t="s">
        <v>591</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3098</v>
      </c>
      <c r="R32" s="805"/>
      <c r="S32" s="805"/>
      <c r="T32" s="805"/>
      <c r="U32" s="805"/>
      <c r="V32" s="805">
        <v>2882</v>
      </c>
      <c r="W32" s="805"/>
      <c r="X32" s="805"/>
      <c r="Y32" s="805"/>
      <c r="Z32" s="805"/>
      <c r="AA32" s="805">
        <v>217</v>
      </c>
      <c r="AB32" s="805"/>
      <c r="AC32" s="805"/>
      <c r="AD32" s="805"/>
      <c r="AE32" s="806"/>
      <c r="AF32" s="807">
        <v>264</v>
      </c>
      <c r="AG32" s="808"/>
      <c r="AH32" s="808"/>
      <c r="AI32" s="808"/>
      <c r="AJ32" s="809"/>
      <c r="AK32" s="876">
        <v>127</v>
      </c>
      <c r="AL32" s="877"/>
      <c r="AM32" s="877"/>
      <c r="AN32" s="877"/>
      <c r="AO32" s="877"/>
      <c r="AP32" s="877">
        <v>6690</v>
      </c>
      <c r="AQ32" s="877"/>
      <c r="AR32" s="877"/>
      <c r="AS32" s="877"/>
      <c r="AT32" s="877"/>
      <c r="AU32" s="877">
        <v>1070</v>
      </c>
      <c r="AV32" s="877"/>
      <c r="AW32" s="877"/>
      <c r="AX32" s="877"/>
      <c r="AY32" s="877"/>
      <c r="AZ32" s="878" t="s">
        <v>594</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1106</v>
      </c>
      <c r="AG63" s="888"/>
      <c r="AH63" s="888"/>
      <c r="AI63" s="888"/>
      <c r="AJ63" s="889"/>
      <c r="AK63" s="890"/>
      <c r="AL63" s="885"/>
      <c r="AM63" s="885"/>
      <c r="AN63" s="885"/>
      <c r="AO63" s="885"/>
      <c r="AP63" s="888">
        <v>6690</v>
      </c>
      <c r="AQ63" s="888"/>
      <c r="AR63" s="888"/>
      <c r="AS63" s="888"/>
      <c r="AT63" s="888"/>
      <c r="AU63" s="888">
        <v>1070</v>
      </c>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400</v>
      </c>
      <c r="R66" s="764"/>
      <c r="S66" s="764"/>
      <c r="T66" s="764"/>
      <c r="U66" s="765"/>
      <c r="V66" s="763" t="s">
        <v>419</v>
      </c>
      <c r="W66" s="764"/>
      <c r="X66" s="764"/>
      <c r="Y66" s="764"/>
      <c r="Z66" s="765"/>
      <c r="AA66" s="763" t="s">
        <v>420</v>
      </c>
      <c r="AB66" s="764"/>
      <c r="AC66" s="764"/>
      <c r="AD66" s="764"/>
      <c r="AE66" s="765"/>
      <c r="AF66" s="898" t="s">
        <v>421</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384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595</v>
      </c>
      <c r="C68" s="916"/>
      <c r="D68" s="916"/>
      <c r="E68" s="916"/>
      <c r="F68" s="916"/>
      <c r="G68" s="916"/>
      <c r="H68" s="916"/>
      <c r="I68" s="916"/>
      <c r="J68" s="916"/>
      <c r="K68" s="916"/>
      <c r="L68" s="916"/>
      <c r="M68" s="916"/>
      <c r="N68" s="916"/>
      <c r="O68" s="916"/>
      <c r="P68" s="917"/>
      <c r="Q68" s="918">
        <v>2768</v>
      </c>
      <c r="R68" s="912"/>
      <c r="S68" s="912"/>
      <c r="T68" s="912"/>
      <c r="U68" s="912"/>
      <c r="V68" s="912">
        <v>2299</v>
      </c>
      <c r="W68" s="912"/>
      <c r="X68" s="912"/>
      <c r="Y68" s="912"/>
      <c r="Z68" s="912"/>
      <c r="AA68" s="912">
        <v>469</v>
      </c>
      <c r="AB68" s="912"/>
      <c r="AC68" s="912"/>
      <c r="AD68" s="912"/>
      <c r="AE68" s="912"/>
      <c r="AF68" s="912">
        <v>469</v>
      </c>
      <c r="AG68" s="912"/>
      <c r="AH68" s="912"/>
      <c r="AI68" s="912"/>
      <c r="AJ68" s="912"/>
      <c r="AK68" s="912">
        <v>54</v>
      </c>
      <c r="AL68" s="912"/>
      <c r="AM68" s="912"/>
      <c r="AN68" s="912"/>
      <c r="AO68" s="912"/>
      <c r="AP68" s="912">
        <v>141</v>
      </c>
      <c r="AQ68" s="912"/>
      <c r="AR68" s="912"/>
      <c r="AS68" s="912"/>
      <c r="AT68" s="912"/>
      <c r="AU68" s="912">
        <v>71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596</v>
      </c>
      <c r="C69" s="920"/>
      <c r="D69" s="920"/>
      <c r="E69" s="920"/>
      <c r="F69" s="920"/>
      <c r="G69" s="920"/>
      <c r="H69" s="920"/>
      <c r="I69" s="920"/>
      <c r="J69" s="920"/>
      <c r="K69" s="920"/>
      <c r="L69" s="920"/>
      <c r="M69" s="920"/>
      <c r="N69" s="920"/>
      <c r="O69" s="920"/>
      <c r="P69" s="921"/>
      <c r="Q69" s="922">
        <v>10992</v>
      </c>
      <c r="R69" s="877"/>
      <c r="S69" s="877"/>
      <c r="T69" s="877"/>
      <c r="U69" s="877"/>
      <c r="V69" s="877">
        <v>10500</v>
      </c>
      <c r="W69" s="877"/>
      <c r="X69" s="877"/>
      <c r="Y69" s="877"/>
      <c r="Z69" s="877"/>
      <c r="AA69" s="877">
        <v>491</v>
      </c>
      <c r="AB69" s="877"/>
      <c r="AC69" s="877"/>
      <c r="AD69" s="877"/>
      <c r="AE69" s="877"/>
      <c r="AF69" s="877">
        <v>491</v>
      </c>
      <c r="AG69" s="877"/>
      <c r="AH69" s="877"/>
      <c r="AI69" s="877"/>
      <c r="AJ69" s="877"/>
      <c r="AK69" s="877" t="s">
        <v>590</v>
      </c>
      <c r="AL69" s="877"/>
      <c r="AM69" s="877"/>
      <c r="AN69" s="877"/>
      <c r="AO69" s="877"/>
      <c r="AP69" s="877">
        <v>799</v>
      </c>
      <c r="AQ69" s="877"/>
      <c r="AR69" s="877"/>
      <c r="AS69" s="877"/>
      <c r="AT69" s="877"/>
      <c r="AU69" s="877">
        <v>46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597</v>
      </c>
      <c r="C70" s="920"/>
      <c r="D70" s="920"/>
      <c r="E70" s="920"/>
      <c r="F70" s="920"/>
      <c r="G70" s="920"/>
      <c r="H70" s="920"/>
      <c r="I70" s="920"/>
      <c r="J70" s="920"/>
      <c r="K70" s="920"/>
      <c r="L70" s="920"/>
      <c r="M70" s="920"/>
      <c r="N70" s="920"/>
      <c r="O70" s="920"/>
      <c r="P70" s="921"/>
      <c r="Q70" s="922">
        <v>986</v>
      </c>
      <c r="R70" s="877"/>
      <c r="S70" s="877"/>
      <c r="T70" s="877"/>
      <c r="U70" s="877"/>
      <c r="V70" s="877">
        <v>974</v>
      </c>
      <c r="W70" s="877"/>
      <c r="X70" s="877"/>
      <c r="Y70" s="877"/>
      <c r="Z70" s="877"/>
      <c r="AA70" s="877">
        <v>12</v>
      </c>
      <c r="AB70" s="877"/>
      <c r="AC70" s="877"/>
      <c r="AD70" s="877"/>
      <c r="AE70" s="877"/>
      <c r="AF70" s="877">
        <v>12</v>
      </c>
      <c r="AG70" s="877"/>
      <c r="AH70" s="877"/>
      <c r="AI70" s="877"/>
      <c r="AJ70" s="877"/>
      <c r="AK70" s="877">
        <v>12</v>
      </c>
      <c r="AL70" s="877"/>
      <c r="AM70" s="877"/>
      <c r="AN70" s="877"/>
      <c r="AO70" s="877"/>
      <c r="AP70" s="877" t="s">
        <v>590</v>
      </c>
      <c r="AQ70" s="877"/>
      <c r="AR70" s="877"/>
      <c r="AS70" s="877"/>
      <c r="AT70" s="877"/>
      <c r="AU70" s="877" t="s">
        <v>605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598</v>
      </c>
      <c r="C71" s="920"/>
      <c r="D71" s="920"/>
      <c r="E71" s="920"/>
      <c r="F71" s="920"/>
      <c r="G71" s="920"/>
      <c r="H71" s="920"/>
      <c r="I71" s="920"/>
      <c r="J71" s="920"/>
      <c r="K71" s="920"/>
      <c r="L71" s="920"/>
      <c r="M71" s="920"/>
      <c r="N71" s="920"/>
      <c r="O71" s="920"/>
      <c r="P71" s="921"/>
      <c r="Q71" s="922">
        <v>288</v>
      </c>
      <c r="R71" s="877"/>
      <c r="S71" s="877"/>
      <c r="T71" s="877"/>
      <c r="U71" s="877"/>
      <c r="V71" s="877">
        <v>206</v>
      </c>
      <c r="W71" s="877"/>
      <c r="X71" s="877"/>
      <c r="Y71" s="877"/>
      <c r="Z71" s="877"/>
      <c r="AA71" s="877">
        <v>82</v>
      </c>
      <c r="AB71" s="877"/>
      <c r="AC71" s="877"/>
      <c r="AD71" s="877"/>
      <c r="AE71" s="877"/>
      <c r="AF71" s="877">
        <v>82</v>
      </c>
      <c r="AG71" s="877"/>
      <c r="AH71" s="877"/>
      <c r="AI71" s="877"/>
      <c r="AJ71" s="877"/>
      <c r="AK71" s="877">
        <v>47</v>
      </c>
      <c r="AL71" s="877"/>
      <c r="AM71" s="877"/>
      <c r="AN71" s="877"/>
      <c r="AO71" s="877"/>
      <c r="AP71" s="877" t="s">
        <v>590</v>
      </c>
      <c r="AQ71" s="877"/>
      <c r="AR71" s="877"/>
      <c r="AS71" s="877"/>
      <c r="AT71" s="877"/>
      <c r="AU71" s="877" t="s">
        <v>590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599</v>
      </c>
      <c r="C72" s="920"/>
      <c r="D72" s="920"/>
      <c r="E72" s="920"/>
      <c r="F72" s="920"/>
      <c r="G72" s="920"/>
      <c r="H72" s="920"/>
      <c r="I72" s="920"/>
      <c r="J72" s="920"/>
      <c r="K72" s="920"/>
      <c r="L72" s="920"/>
      <c r="M72" s="920"/>
      <c r="N72" s="920"/>
      <c r="O72" s="920"/>
      <c r="P72" s="921"/>
      <c r="Q72" s="922">
        <v>466</v>
      </c>
      <c r="R72" s="877"/>
      <c r="S72" s="877"/>
      <c r="T72" s="877"/>
      <c r="U72" s="877"/>
      <c r="V72" s="877">
        <v>460</v>
      </c>
      <c r="W72" s="877"/>
      <c r="X72" s="877"/>
      <c r="Y72" s="877"/>
      <c r="Z72" s="877"/>
      <c r="AA72" s="877">
        <v>6</v>
      </c>
      <c r="AB72" s="877"/>
      <c r="AC72" s="877"/>
      <c r="AD72" s="877"/>
      <c r="AE72" s="877"/>
      <c r="AF72" s="877">
        <v>6</v>
      </c>
      <c r="AG72" s="877"/>
      <c r="AH72" s="877"/>
      <c r="AI72" s="877"/>
      <c r="AJ72" s="877"/>
      <c r="AK72" s="877">
        <v>29</v>
      </c>
      <c r="AL72" s="877"/>
      <c r="AM72" s="877"/>
      <c r="AN72" s="877"/>
      <c r="AO72" s="877"/>
      <c r="AP72" s="877">
        <v>425</v>
      </c>
      <c r="AQ72" s="877"/>
      <c r="AR72" s="877"/>
      <c r="AS72" s="877"/>
      <c r="AT72" s="877"/>
      <c r="AU72" s="877">
        <v>114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602</v>
      </c>
      <c r="C73" s="920"/>
      <c r="D73" s="920"/>
      <c r="E73" s="920"/>
      <c r="F73" s="920"/>
      <c r="G73" s="920"/>
      <c r="H73" s="920"/>
      <c r="I73" s="920"/>
      <c r="J73" s="920"/>
      <c r="K73" s="920"/>
      <c r="L73" s="920"/>
      <c r="M73" s="920"/>
      <c r="N73" s="920"/>
      <c r="O73" s="920"/>
      <c r="P73" s="921"/>
      <c r="Q73" s="922">
        <v>18602</v>
      </c>
      <c r="R73" s="877"/>
      <c r="S73" s="877"/>
      <c r="T73" s="877"/>
      <c r="U73" s="877"/>
      <c r="V73" s="877">
        <v>18989</v>
      </c>
      <c r="W73" s="877"/>
      <c r="X73" s="877"/>
      <c r="Y73" s="877"/>
      <c r="Z73" s="877"/>
      <c r="AA73" s="877">
        <v>-387</v>
      </c>
      <c r="AB73" s="877"/>
      <c r="AC73" s="877"/>
      <c r="AD73" s="877"/>
      <c r="AE73" s="877"/>
      <c r="AF73" s="877">
        <v>5323</v>
      </c>
      <c r="AG73" s="877"/>
      <c r="AH73" s="877"/>
      <c r="AI73" s="877"/>
      <c r="AJ73" s="877"/>
      <c r="AK73" s="877" t="s">
        <v>590</v>
      </c>
      <c r="AL73" s="877"/>
      <c r="AM73" s="877"/>
      <c r="AN73" s="877"/>
      <c r="AO73" s="877"/>
      <c r="AP73" s="877">
        <v>8005</v>
      </c>
      <c r="AQ73" s="877"/>
      <c r="AR73" s="877"/>
      <c r="AS73" s="877"/>
      <c r="AT73" s="877"/>
      <c r="AU73" s="877">
        <v>184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600</v>
      </c>
      <c r="C74" s="920"/>
      <c r="D74" s="920"/>
      <c r="E74" s="920"/>
      <c r="F74" s="920"/>
      <c r="G74" s="920"/>
      <c r="H74" s="920"/>
      <c r="I74" s="920"/>
      <c r="J74" s="920"/>
      <c r="K74" s="920"/>
      <c r="L74" s="920"/>
      <c r="M74" s="920"/>
      <c r="N74" s="920"/>
      <c r="O74" s="920"/>
      <c r="P74" s="921"/>
      <c r="Q74" s="925">
        <v>6529</v>
      </c>
      <c r="R74" s="926"/>
      <c r="S74" s="926"/>
      <c r="T74" s="926"/>
      <c r="U74" s="876"/>
      <c r="V74" s="927">
        <v>6443</v>
      </c>
      <c r="W74" s="926"/>
      <c r="X74" s="926"/>
      <c r="Y74" s="926"/>
      <c r="Z74" s="876"/>
      <c r="AA74" s="927">
        <v>86</v>
      </c>
      <c r="AB74" s="926"/>
      <c r="AC74" s="926"/>
      <c r="AD74" s="926"/>
      <c r="AE74" s="876"/>
      <c r="AF74" s="927">
        <v>86</v>
      </c>
      <c r="AG74" s="926"/>
      <c r="AH74" s="926"/>
      <c r="AI74" s="926"/>
      <c r="AJ74" s="876"/>
      <c r="AK74" s="927">
        <v>1926</v>
      </c>
      <c r="AL74" s="926"/>
      <c r="AM74" s="926"/>
      <c r="AN74" s="926"/>
      <c r="AO74" s="876"/>
      <c r="AP74" s="927" t="s">
        <v>527</v>
      </c>
      <c r="AQ74" s="926"/>
      <c r="AR74" s="926"/>
      <c r="AS74" s="926"/>
      <c r="AT74" s="876"/>
      <c r="AU74" s="927" t="s">
        <v>527</v>
      </c>
      <c r="AV74" s="926"/>
      <c r="AW74" s="926"/>
      <c r="AX74" s="926"/>
      <c r="AY74" s="876"/>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601</v>
      </c>
      <c r="C75" s="920"/>
      <c r="D75" s="920"/>
      <c r="E75" s="920"/>
      <c r="F75" s="920"/>
      <c r="G75" s="920"/>
      <c r="H75" s="920"/>
      <c r="I75" s="920"/>
      <c r="J75" s="920"/>
      <c r="K75" s="920"/>
      <c r="L75" s="920"/>
      <c r="M75" s="920"/>
      <c r="N75" s="920"/>
      <c r="O75" s="920"/>
      <c r="P75" s="921"/>
      <c r="Q75" s="925">
        <v>1444184</v>
      </c>
      <c r="R75" s="926"/>
      <c r="S75" s="926"/>
      <c r="T75" s="926"/>
      <c r="U75" s="876"/>
      <c r="V75" s="927">
        <v>1404896</v>
      </c>
      <c r="W75" s="926"/>
      <c r="X75" s="926"/>
      <c r="Y75" s="926"/>
      <c r="Z75" s="876"/>
      <c r="AA75" s="927">
        <v>39288</v>
      </c>
      <c r="AB75" s="926"/>
      <c r="AC75" s="926"/>
      <c r="AD75" s="926"/>
      <c r="AE75" s="876"/>
      <c r="AF75" s="927">
        <v>39288</v>
      </c>
      <c r="AG75" s="926"/>
      <c r="AH75" s="926"/>
      <c r="AI75" s="926"/>
      <c r="AJ75" s="876"/>
      <c r="AK75" s="927">
        <v>16623</v>
      </c>
      <c r="AL75" s="926"/>
      <c r="AM75" s="926"/>
      <c r="AN75" s="926"/>
      <c r="AO75" s="876"/>
      <c r="AP75" s="927" t="s">
        <v>590</v>
      </c>
      <c r="AQ75" s="926"/>
      <c r="AR75" s="926"/>
      <c r="AS75" s="926"/>
      <c r="AT75" s="876"/>
      <c r="AU75" s="927" t="s">
        <v>606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45757</v>
      </c>
      <c r="AG88" s="888"/>
      <c r="AH88" s="888"/>
      <c r="AI88" s="888"/>
      <c r="AJ88" s="888"/>
      <c r="AK88" s="885"/>
      <c r="AL88" s="885"/>
      <c r="AM88" s="885"/>
      <c r="AN88" s="885"/>
      <c r="AO88" s="885"/>
      <c r="AP88" s="888">
        <v>9370</v>
      </c>
      <c r="AQ88" s="888"/>
      <c r="AR88" s="888"/>
      <c r="AS88" s="888"/>
      <c r="AT88" s="888"/>
      <c r="AU88" s="888">
        <v>415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314</v>
      </c>
      <c r="AG109" s="941"/>
      <c r="AH109" s="941"/>
      <c r="AI109" s="941"/>
      <c r="AJ109" s="942"/>
      <c r="AK109" s="940" t="s">
        <v>313</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314</v>
      </c>
      <c r="BW109" s="941"/>
      <c r="BX109" s="941"/>
      <c r="BY109" s="941"/>
      <c r="BZ109" s="942"/>
      <c r="CA109" s="940" t="s">
        <v>313</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314</v>
      </c>
      <c r="DM109" s="941"/>
      <c r="DN109" s="941"/>
      <c r="DO109" s="941"/>
      <c r="DP109" s="942"/>
      <c r="DQ109" s="940" t="s">
        <v>313</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5966663</v>
      </c>
      <c r="AB110" s="948"/>
      <c r="AC110" s="948"/>
      <c r="AD110" s="948"/>
      <c r="AE110" s="949"/>
      <c r="AF110" s="950">
        <v>5934463</v>
      </c>
      <c r="AG110" s="948"/>
      <c r="AH110" s="948"/>
      <c r="AI110" s="948"/>
      <c r="AJ110" s="949"/>
      <c r="AK110" s="950">
        <v>5570732</v>
      </c>
      <c r="AL110" s="948"/>
      <c r="AM110" s="948"/>
      <c r="AN110" s="948"/>
      <c r="AO110" s="949"/>
      <c r="AP110" s="951">
        <v>16</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54281642</v>
      </c>
      <c r="BR110" s="983"/>
      <c r="BS110" s="983"/>
      <c r="BT110" s="983"/>
      <c r="BU110" s="983"/>
      <c r="BV110" s="983">
        <v>56436995</v>
      </c>
      <c r="BW110" s="983"/>
      <c r="BX110" s="983"/>
      <c r="BY110" s="983"/>
      <c r="BZ110" s="983"/>
      <c r="CA110" s="983">
        <v>54806055</v>
      </c>
      <c r="CB110" s="983"/>
      <c r="CC110" s="983"/>
      <c r="CD110" s="983"/>
      <c r="CE110" s="983"/>
      <c r="CF110" s="997">
        <v>157.4</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441</v>
      </c>
      <c r="DH110" s="983"/>
      <c r="DI110" s="983"/>
      <c r="DJ110" s="983"/>
      <c r="DK110" s="983"/>
      <c r="DL110" s="983" t="s">
        <v>441</v>
      </c>
      <c r="DM110" s="983"/>
      <c r="DN110" s="983"/>
      <c r="DO110" s="983"/>
      <c r="DP110" s="983"/>
      <c r="DQ110" s="983" t="s">
        <v>442</v>
      </c>
      <c r="DR110" s="983"/>
      <c r="DS110" s="983"/>
      <c r="DT110" s="983"/>
      <c r="DU110" s="983"/>
      <c r="DV110" s="984" t="s">
        <v>441</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442</v>
      </c>
      <c r="AG111" s="990"/>
      <c r="AH111" s="990"/>
      <c r="AI111" s="990"/>
      <c r="AJ111" s="991"/>
      <c r="AK111" s="992" t="s">
        <v>444</v>
      </c>
      <c r="AL111" s="990"/>
      <c r="AM111" s="990"/>
      <c r="AN111" s="990"/>
      <c r="AO111" s="991"/>
      <c r="AP111" s="993" t="s">
        <v>444</v>
      </c>
      <c r="AQ111" s="994"/>
      <c r="AR111" s="994"/>
      <c r="AS111" s="994"/>
      <c r="AT111" s="995"/>
      <c r="AU111" s="956"/>
      <c r="AV111" s="957"/>
      <c r="AW111" s="957"/>
      <c r="AX111" s="957"/>
      <c r="AY111" s="957"/>
      <c r="AZ111" s="1005" t="s">
        <v>445</v>
      </c>
      <c r="BA111" s="1006"/>
      <c r="BB111" s="1006"/>
      <c r="BC111" s="1006"/>
      <c r="BD111" s="1006"/>
      <c r="BE111" s="1006"/>
      <c r="BF111" s="1006"/>
      <c r="BG111" s="1006"/>
      <c r="BH111" s="1006"/>
      <c r="BI111" s="1006"/>
      <c r="BJ111" s="1006"/>
      <c r="BK111" s="1006"/>
      <c r="BL111" s="1006"/>
      <c r="BM111" s="1006"/>
      <c r="BN111" s="1006"/>
      <c r="BO111" s="1006"/>
      <c r="BP111" s="1007"/>
      <c r="BQ111" s="975" t="s">
        <v>416</v>
      </c>
      <c r="BR111" s="976"/>
      <c r="BS111" s="976"/>
      <c r="BT111" s="976"/>
      <c r="BU111" s="976"/>
      <c r="BV111" s="976" t="s">
        <v>442</v>
      </c>
      <c r="BW111" s="976"/>
      <c r="BX111" s="976"/>
      <c r="BY111" s="976"/>
      <c r="BZ111" s="976"/>
      <c r="CA111" s="976">
        <v>244871</v>
      </c>
      <c r="CB111" s="976"/>
      <c r="CC111" s="976"/>
      <c r="CD111" s="976"/>
      <c r="CE111" s="976"/>
      <c r="CF111" s="970">
        <v>0.7</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441</v>
      </c>
      <c r="DM111" s="976"/>
      <c r="DN111" s="976"/>
      <c r="DO111" s="976"/>
      <c r="DP111" s="976"/>
      <c r="DQ111" s="976" t="s">
        <v>416</v>
      </c>
      <c r="DR111" s="976"/>
      <c r="DS111" s="976"/>
      <c r="DT111" s="976"/>
      <c r="DU111" s="976"/>
      <c r="DV111" s="977" t="s">
        <v>416</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444</v>
      </c>
      <c r="AB112" s="1015"/>
      <c r="AC112" s="1015"/>
      <c r="AD112" s="1015"/>
      <c r="AE112" s="1016"/>
      <c r="AF112" s="1017" t="s">
        <v>442</v>
      </c>
      <c r="AG112" s="1015"/>
      <c r="AH112" s="1015"/>
      <c r="AI112" s="1015"/>
      <c r="AJ112" s="1016"/>
      <c r="AK112" s="1017" t="s">
        <v>444</v>
      </c>
      <c r="AL112" s="1015"/>
      <c r="AM112" s="1015"/>
      <c r="AN112" s="1015"/>
      <c r="AO112" s="1016"/>
      <c r="AP112" s="1018" t="s">
        <v>444</v>
      </c>
      <c r="AQ112" s="1019"/>
      <c r="AR112" s="1019"/>
      <c r="AS112" s="1019"/>
      <c r="AT112" s="1020"/>
      <c r="AU112" s="956"/>
      <c r="AV112" s="957"/>
      <c r="AW112" s="957"/>
      <c r="AX112" s="957"/>
      <c r="AY112" s="957"/>
      <c r="AZ112" s="1005" t="s">
        <v>449</v>
      </c>
      <c r="BA112" s="1006"/>
      <c r="BB112" s="1006"/>
      <c r="BC112" s="1006"/>
      <c r="BD112" s="1006"/>
      <c r="BE112" s="1006"/>
      <c r="BF112" s="1006"/>
      <c r="BG112" s="1006"/>
      <c r="BH112" s="1006"/>
      <c r="BI112" s="1006"/>
      <c r="BJ112" s="1006"/>
      <c r="BK112" s="1006"/>
      <c r="BL112" s="1006"/>
      <c r="BM112" s="1006"/>
      <c r="BN112" s="1006"/>
      <c r="BO112" s="1006"/>
      <c r="BP112" s="1007"/>
      <c r="BQ112" s="975">
        <v>1928777</v>
      </c>
      <c r="BR112" s="976"/>
      <c r="BS112" s="976"/>
      <c r="BT112" s="976"/>
      <c r="BU112" s="976"/>
      <c r="BV112" s="976">
        <v>1592745</v>
      </c>
      <c r="BW112" s="976"/>
      <c r="BX112" s="976"/>
      <c r="BY112" s="976"/>
      <c r="BZ112" s="976"/>
      <c r="CA112" s="976">
        <v>1070397</v>
      </c>
      <c r="CB112" s="976"/>
      <c r="CC112" s="976"/>
      <c r="CD112" s="976"/>
      <c r="CE112" s="976"/>
      <c r="CF112" s="970">
        <v>3.1</v>
      </c>
      <c r="CG112" s="971"/>
      <c r="CH112" s="971"/>
      <c r="CI112" s="971"/>
      <c r="CJ112" s="971"/>
      <c r="CK112" s="1001"/>
      <c r="CL112" s="1002"/>
      <c r="CM112" s="972" t="s">
        <v>450</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441</v>
      </c>
      <c r="DH112" s="976"/>
      <c r="DI112" s="976"/>
      <c r="DJ112" s="976"/>
      <c r="DK112" s="976"/>
      <c r="DL112" s="976" t="s">
        <v>444</v>
      </c>
      <c r="DM112" s="976"/>
      <c r="DN112" s="976"/>
      <c r="DO112" s="976"/>
      <c r="DP112" s="976"/>
      <c r="DQ112" s="976" t="s">
        <v>444</v>
      </c>
      <c r="DR112" s="976"/>
      <c r="DS112" s="976"/>
      <c r="DT112" s="976"/>
      <c r="DU112" s="976"/>
      <c r="DV112" s="977" t="s">
        <v>444</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210441</v>
      </c>
      <c r="AB113" s="990"/>
      <c r="AC113" s="990"/>
      <c r="AD113" s="990"/>
      <c r="AE113" s="991"/>
      <c r="AF113" s="992">
        <v>163146</v>
      </c>
      <c r="AG113" s="990"/>
      <c r="AH113" s="990"/>
      <c r="AI113" s="990"/>
      <c r="AJ113" s="991"/>
      <c r="AK113" s="992">
        <v>56870</v>
      </c>
      <c r="AL113" s="990"/>
      <c r="AM113" s="990"/>
      <c r="AN113" s="990"/>
      <c r="AO113" s="991"/>
      <c r="AP113" s="993">
        <v>0.2</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717020</v>
      </c>
      <c r="BR113" s="976"/>
      <c r="BS113" s="976"/>
      <c r="BT113" s="976"/>
      <c r="BU113" s="976"/>
      <c r="BV113" s="976">
        <v>556562</v>
      </c>
      <c r="BW113" s="976"/>
      <c r="BX113" s="976"/>
      <c r="BY113" s="976"/>
      <c r="BZ113" s="976"/>
      <c r="CA113" s="976">
        <v>414456</v>
      </c>
      <c r="CB113" s="976"/>
      <c r="CC113" s="976"/>
      <c r="CD113" s="976"/>
      <c r="CE113" s="976"/>
      <c r="CF113" s="970">
        <v>1.2</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444</v>
      </c>
      <c r="DH113" s="1015"/>
      <c r="DI113" s="1015"/>
      <c r="DJ113" s="1015"/>
      <c r="DK113" s="1016"/>
      <c r="DL113" s="1017" t="s">
        <v>454</v>
      </c>
      <c r="DM113" s="1015"/>
      <c r="DN113" s="1015"/>
      <c r="DO113" s="1015"/>
      <c r="DP113" s="1016"/>
      <c r="DQ113" s="1017" t="s">
        <v>444</v>
      </c>
      <c r="DR113" s="1015"/>
      <c r="DS113" s="1015"/>
      <c r="DT113" s="1015"/>
      <c r="DU113" s="1016"/>
      <c r="DV113" s="1018" t="s">
        <v>454</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117782</v>
      </c>
      <c r="AB114" s="1015"/>
      <c r="AC114" s="1015"/>
      <c r="AD114" s="1015"/>
      <c r="AE114" s="1016"/>
      <c r="AF114" s="1017">
        <v>108984</v>
      </c>
      <c r="AG114" s="1015"/>
      <c r="AH114" s="1015"/>
      <c r="AI114" s="1015"/>
      <c r="AJ114" s="1016"/>
      <c r="AK114" s="1017">
        <v>107250</v>
      </c>
      <c r="AL114" s="1015"/>
      <c r="AM114" s="1015"/>
      <c r="AN114" s="1015"/>
      <c r="AO114" s="1016"/>
      <c r="AP114" s="1018">
        <v>0.3</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7622009</v>
      </c>
      <c r="BR114" s="976"/>
      <c r="BS114" s="976"/>
      <c r="BT114" s="976"/>
      <c r="BU114" s="976"/>
      <c r="BV114" s="976">
        <v>6949185</v>
      </c>
      <c r="BW114" s="976"/>
      <c r="BX114" s="976"/>
      <c r="BY114" s="976"/>
      <c r="BZ114" s="976"/>
      <c r="CA114" s="976">
        <v>6733232</v>
      </c>
      <c r="CB114" s="976"/>
      <c r="CC114" s="976"/>
      <c r="CD114" s="976"/>
      <c r="CE114" s="976"/>
      <c r="CF114" s="970">
        <v>19.3</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444</v>
      </c>
      <c r="DH114" s="1015"/>
      <c r="DI114" s="1015"/>
      <c r="DJ114" s="1015"/>
      <c r="DK114" s="1016"/>
      <c r="DL114" s="1017" t="s">
        <v>416</v>
      </c>
      <c r="DM114" s="1015"/>
      <c r="DN114" s="1015"/>
      <c r="DO114" s="1015"/>
      <c r="DP114" s="1016"/>
      <c r="DQ114" s="1017" t="s">
        <v>442</v>
      </c>
      <c r="DR114" s="1015"/>
      <c r="DS114" s="1015"/>
      <c r="DT114" s="1015"/>
      <c r="DU114" s="1016"/>
      <c r="DV114" s="1018" t="s">
        <v>444</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441</v>
      </c>
      <c r="AB115" s="990"/>
      <c r="AC115" s="990"/>
      <c r="AD115" s="990"/>
      <c r="AE115" s="991"/>
      <c r="AF115" s="992" t="s">
        <v>416</v>
      </c>
      <c r="AG115" s="990"/>
      <c r="AH115" s="990"/>
      <c r="AI115" s="990"/>
      <c r="AJ115" s="991"/>
      <c r="AK115" s="992" t="s">
        <v>441</v>
      </c>
      <c r="AL115" s="990"/>
      <c r="AM115" s="990"/>
      <c r="AN115" s="990"/>
      <c r="AO115" s="991"/>
      <c r="AP115" s="993" t="s">
        <v>416</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416</v>
      </c>
      <c r="BR115" s="976"/>
      <c r="BS115" s="976"/>
      <c r="BT115" s="976"/>
      <c r="BU115" s="976"/>
      <c r="BV115" s="976" t="s">
        <v>416</v>
      </c>
      <c r="BW115" s="976"/>
      <c r="BX115" s="976"/>
      <c r="BY115" s="976"/>
      <c r="BZ115" s="976"/>
      <c r="CA115" s="976" t="s">
        <v>441</v>
      </c>
      <c r="CB115" s="976"/>
      <c r="CC115" s="976"/>
      <c r="CD115" s="976"/>
      <c r="CE115" s="976"/>
      <c r="CF115" s="970" t="s">
        <v>444</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441</v>
      </c>
      <c r="DH115" s="1015"/>
      <c r="DI115" s="1015"/>
      <c r="DJ115" s="1015"/>
      <c r="DK115" s="1016"/>
      <c r="DL115" s="1017" t="s">
        <v>442</v>
      </c>
      <c r="DM115" s="1015"/>
      <c r="DN115" s="1015"/>
      <c r="DO115" s="1015"/>
      <c r="DP115" s="1016"/>
      <c r="DQ115" s="1017">
        <v>244871</v>
      </c>
      <c r="DR115" s="1015"/>
      <c r="DS115" s="1015"/>
      <c r="DT115" s="1015"/>
      <c r="DU115" s="1016"/>
      <c r="DV115" s="1018">
        <v>0.7</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442</v>
      </c>
      <c r="AB116" s="1015"/>
      <c r="AC116" s="1015"/>
      <c r="AD116" s="1015"/>
      <c r="AE116" s="1016"/>
      <c r="AF116" s="1017" t="s">
        <v>416</v>
      </c>
      <c r="AG116" s="1015"/>
      <c r="AH116" s="1015"/>
      <c r="AI116" s="1015"/>
      <c r="AJ116" s="1016"/>
      <c r="AK116" s="1017" t="s">
        <v>441</v>
      </c>
      <c r="AL116" s="1015"/>
      <c r="AM116" s="1015"/>
      <c r="AN116" s="1015"/>
      <c r="AO116" s="1016"/>
      <c r="AP116" s="1018" t="s">
        <v>442</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442</v>
      </c>
      <c r="BR116" s="976"/>
      <c r="BS116" s="976"/>
      <c r="BT116" s="976"/>
      <c r="BU116" s="976"/>
      <c r="BV116" s="976" t="s">
        <v>442</v>
      </c>
      <c r="BW116" s="976"/>
      <c r="BX116" s="976"/>
      <c r="BY116" s="976"/>
      <c r="BZ116" s="976"/>
      <c r="CA116" s="976" t="s">
        <v>442</v>
      </c>
      <c r="CB116" s="976"/>
      <c r="CC116" s="976"/>
      <c r="CD116" s="976"/>
      <c r="CE116" s="976"/>
      <c r="CF116" s="970" t="s">
        <v>442</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444</v>
      </c>
      <c r="DM116" s="1015"/>
      <c r="DN116" s="1015"/>
      <c r="DO116" s="1015"/>
      <c r="DP116" s="1016"/>
      <c r="DQ116" s="1017" t="s">
        <v>444</v>
      </c>
      <c r="DR116" s="1015"/>
      <c r="DS116" s="1015"/>
      <c r="DT116" s="1015"/>
      <c r="DU116" s="1016"/>
      <c r="DV116" s="1018" t="s">
        <v>442</v>
      </c>
      <c r="DW116" s="1019"/>
      <c r="DX116" s="1019"/>
      <c r="DY116" s="1019"/>
      <c r="DZ116" s="1020"/>
    </row>
    <row r="117" spans="1:130" s="247" customFormat="1" ht="26.25" customHeight="1" x14ac:dyDescent="0.15">
      <c r="A117" s="960" t="s">
        <v>193</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6294886</v>
      </c>
      <c r="AB117" s="1033"/>
      <c r="AC117" s="1033"/>
      <c r="AD117" s="1033"/>
      <c r="AE117" s="1034"/>
      <c r="AF117" s="1035">
        <v>6206593</v>
      </c>
      <c r="AG117" s="1033"/>
      <c r="AH117" s="1033"/>
      <c r="AI117" s="1033"/>
      <c r="AJ117" s="1034"/>
      <c r="AK117" s="1035">
        <v>5734852</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444</v>
      </c>
      <c r="BR117" s="976"/>
      <c r="BS117" s="976"/>
      <c r="BT117" s="976"/>
      <c r="BU117" s="976"/>
      <c r="BV117" s="976" t="s">
        <v>444</v>
      </c>
      <c r="BW117" s="976"/>
      <c r="BX117" s="976"/>
      <c r="BY117" s="976"/>
      <c r="BZ117" s="976"/>
      <c r="CA117" s="976" t="s">
        <v>441</v>
      </c>
      <c r="CB117" s="976"/>
      <c r="CC117" s="976"/>
      <c r="CD117" s="976"/>
      <c r="CE117" s="976"/>
      <c r="CF117" s="970" t="s">
        <v>444</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441</v>
      </c>
      <c r="DH117" s="1015"/>
      <c r="DI117" s="1015"/>
      <c r="DJ117" s="1015"/>
      <c r="DK117" s="1016"/>
      <c r="DL117" s="1017" t="s">
        <v>416</v>
      </c>
      <c r="DM117" s="1015"/>
      <c r="DN117" s="1015"/>
      <c r="DO117" s="1015"/>
      <c r="DP117" s="1016"/>
      <c r="DQ117" s="1017" t="s">
        <v>416</v>
      </c>
      <c r="DR117" s="1015"/>
      <c r="DS117" s="1015"/>
      <c r="DT117" s="1015"/>
      <c r="DU117" s="1016"/>
      <c r="DV117" s="1018" t="s">
        <v>444</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314</v>
      </c>
      <c r="AG118" s="941"/>
      <c r="AH118" s="941"/>
      <c r="AI118" s="941"/>
      <c r="AJ118" s="942"/>
      <c r="AK118" s="940" t="s">
        <v>313</v>
      </c>
      <c r="AL118" s="941"/>
      <c r="AM118" s="941"/>
      <c r="AN118" s="941"/>
      <c r="AO118" s="942"/>
      <c r="AP118" s="1027" t="s">
        <v>435</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416</v>
      </c>
      <c r="BR118" s="1054"/>
      <c r="BS118" s="1054"/>
      <c r="BT118" s="1054"/>
      <c r="BU118" s="1054"/>
      <c r="BV118" s="1054" t="s">
        <v>441</v>
      </c>
      <c r="BW118" s="1054"/>
      <c r="BX118" s="1054"/>
      <c r="BY118" s="1054"/>
      <c r="BZ118" s="1054"/>
      <c r="CA118" s="1054" t="s">
        <v>416</v>
      </c>
      <c r="CB118" s="1054"/>
      <c r="CC118" s="1054"/>
      <c r="CD118" s="1054"/>
      <c r="CE118" s="1054"/>
      <c r="CF118" s="970" t="s">
        <v>441</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444</v>
      </c>
      <c r="DH118" s="1015"/>
      <c r="DI118" s="1015"/>
      <c r="DJ118" s="1015"/>
      <c r="DK118" s="1016"/>
      <c r="DL118" s="1017" t="s">
        <v>444</v>
      </c>
      <c r="DM118" s="1015"/>
      <c r="DN118" s="1015"/>
      <c r="DO118" s="1015"/>
      <c r="DP118" s="1016"/>
      <c r="DQ118" s="1017" t="s">
        <v>444</v>
      </c>
      <c r="DR118" s="1015"/>
      <c r="DS118" s="1015"/>
      <c r="DT118" s="1015"/>
      <c r="DU118" s="1016"/>
      <c r="DV118" s="1018" t="s">
        <v>441</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416</v>
      </c>
      <c r="AB119" s="948"/>
      <c r="AC119" s="948"/>
      <c r="AD119" s="948"/>
      <c r="AE119" s="949"/>
      <c r="AF119" s="950" t="s">
        <v>444</v>
      </c>
      <c r="AG119" s="948"/>
      <c r="AH119" s="948"/>
      <c r="AI119" s="948"/>
      <c r="AJ119" s="949"/>
      <c r="AK119" s="950" t="s">
        <v>416</v>
      </c>
      <c r="AL119" s="948"/>
      <c r="AM119" s="948"/>
      <c r="AN119" s="948"/>
      <c r="AO119" s="949"/>
      <c r="AP119" s="951" t="s">
        <v>444</v>
      </c>
      <c r="AQ119" s="952"/>
      <c r="AR119" s="952"/>
      <c r="AS119" s="952"/>
      <c r="AT119" s="953"/>
      <c r="AU119" s="958"/>
      <c r="AV119" s="959"/>
      <c r="AW119" s="959"/>
      <c r="AX119" s="959"/>
      <c r="AY119" s="959"/>
      <c r="AZ119" s="278" t="s">
        <v>193</v>
      </c>
      <c r="BA119" s="278"/>
      <c r="BB119" s="278"/>
      <c r="BC119" s="278"/>
      <c r="BD119" s="278"/>
      <c r="BE119" s="278"/>
      <c r="BF119" s="278"/>
      <c r="BG119" s="278"/>
      <c r="BH119" s="278"/>
      <c r="BI119" s="278"/>
      <c r="BJ119" s="278"/>
      <c r="BK119" s="278"/>
      <c r="BL119" s="278"/>
      <c r="BM119" s="278"/>
      <c r="BN119" s="278"/>
      <c r="BO119" s="1031" t="s">
        <v>469</v>
      </c>
      <c r="BP119" s="1062"/>
      <c r="BQ119" s="1053">
        <v>64549448</v>
      </c>
      <c r="BR119" s="1054"/>
      <c r="BS119" s="1054"/>
      <c r="BT119" s="1054"/>
      <c r="BU119" s="1054"/>
      <c r="BV119" s="1054">
        <v>65535487</v>
      </c>
      <c r="BW119" s="1054"/>
      <c r="BX119" s="1054"/>
      <c r="BY119" s="1054"/>
      <c r="BZ119" s="1054"/>
      <c r="CA119" s="1054">
        <v>63269011</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441</v>
      </c>
      <c r="DH119" s="1040"/>
      <c r="DI119" s="1040"/>
      <c r="DJ119" s="1040"/>
      <c r="DK119" s="1041"/>
      <c r="DL119" s="1039" t="s">
        <v>444</v>
      </c>
      <c r="DM119" s="1040"/>
      <c r="DN119" s="1040"/>
      <c r="DO119" s="1040"/>
      <c r="DP119" s="1041"/>
      <c r="DQ119" s="1039" t="s">
        <v>454</v>
      </c>
      <c r="DR119" s="1040"/>
      <c r="DS119" s="1040"/>
      <c r="DT119" s="1040"/>
      <c r="DU119" s="1041"/>
      <c r="DV119" s="1042" t="s">
        <v>441</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444</v>
      </c>
      <c r="AB120" s="1015"/>
      <c r="AC120" s="1015"/>
      <c r="AD120" s="1015"/>
      <c r="AE120" s="1016"/>
      <c r="AF120" s="1017" t="s">
        <v>454</v>
      </c>
      <c r="AG120" s="1015"/>
      <c r="AH120" s="1015"/>
      <c r="AI120" s="1015"/>
      <c r="AJ120" s="1016"/>
      <c r="AK120" s="1017" t="s">
        <v>454</v>
      </c>
      <c r="AL120" s="1015"/>
      <c r="AM120" s="1015"/>
      <c r="AN120" s="1015"/>
      <c r="AO120" s="1016"/>
      <c r="AP120" s="1018" t="s">
        <v>454</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7191179</v>
      </c>
      <c r="BR120" s="983"/>
      <c r="BS120" s="983"/>
      <c r="BT120" s="983"/>
      <c r="BU120" s="983"/>
      <c r="BV120" s="983">
        <v>8438413</v>
      </c>
      <c r="BW120" s="983"/>
      <c r="BX120" s="983"/>
      <c r="BY120" s="983"/>
      <c r="BZ120" s="983"/>
      <c r="CA120" s="983">
        <v>9624645</v>
      </c>
      <c r="CB120" s="983"/>
      <c r="CC120" s="983"/>
      <c r="CD120" s="983"/>
      <c r="CE120" s="983"/>
      <c r="CF120" s="997">
        <v>27.6</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t="s">
        <v>454</v>
      </c>
      <c r="DH120" s="983"/>
      <c r="DI120" s="983"/>
      <c r="DJ120" s="983"/>
      <c r="DK120" s="983"/>
      <c r="DL120" s="983" t="s">
        <v>454</v>
      </c>
      <c r="DM120" s="983"/>
      <c r="DN120" s="983"/>
      <c r="DO120" s="983"/>
      <c r="DP120" s="983"/>
      <c r="DQ120" s="983">
        <v>1070397</v>
      </c>
      <c r="DR120" s="983"/>
      <c r="DS120" s="983"/>
      <c r="DT120" s="983"/>
      <c r="DU120" s="983"/>
      <c r="DV120" s="984">
        <v>3.1</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454</v>
      </c>
      <c r="AB121" s="1015"/>
      <c r="AC121" s="1015"/>
      <c r="AD121" s="1015"/>
      <c r="AE121" s="1016"/>
      <c r="AF121" s="1017" t="s">
        <v>454</v>
      </c>
      <c r="AG121" s="1015"/>
      <c r="AH121" s="1015"/>
      <c r="AI121" s="1015"/>
      <c r="AJ121" s="1016"/>
      <c r="AK121" s="1017" t="s">
        <v>454</v>
      </c>
      <c r="AL121" s="1015"/>
      <c r="AM121" s="1015"/>
      <c r="AN121" s="1015"/>
      <c r="AO121" s="1016"/>
      <c r="AP121" s="1018" t="s">
        <v>441</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9715092</v>
      </c>
      <c r="BR121" s="976"/>
      <c r="BS121" s="976"/>
      <c r="BT121" s="976"/>
      <c r="BU121" s="976"/>
      <c r="BV121" s="976">
        <v>8584176</v>
      </c>
      <c r="BW121" s="976"/>
      <c r="BX121" s="976"/>
      <c r="BY121" s="976"/>
      <c r="BZ121" s="976"/>
      <c r="CA121" s="976">
        <v>7436848</v>
      </c>
      <c r="CB121" s="976"/>
      <c r="CC121" s="976"/>
      <c r="CD121" s="976"/>
      <c r="CE121" s="976"/>
      <c r="CF121" s="970">
        <v>21.4</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t="s">
        <v>454</v>
      </c>
      <c r="DH121" s="976"/>
      <c r="DI121" s="976"/>
      <c r="DJ121" s="976"/>
      <c r="DK121" s="976"/>
      <c r="DL121" s="976" t="s">
        <v>454</v>
      </c>
      <c r="DM121" s="976"/>
      <c r="DN121" s="976"/>
      <c r="DO121" s="976"/>
      <c r="DP121" s="976"/>
      <c r="DQ121" s="976" t="s">
        <v>441</v>
      </c>
      <c r="DR121" s="976"/>
      <c r="DS121" s="976"/>
      <c r="DT121" s="976"/>
      <c r="DU121" s="976"/>
      <c r="DV121" s="977" t="s">
        <v>454</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454</v>
      </c>
      <c r="AB122" s="1015"/>
      <c r="AC122" s="1015"/>
      <c r="AD122" s="1015"/>
      <c r="AE122" s="1016"/>
      <c r="AF122" s="1017" t="s">
        <v>454</v>
      </c>
      <c r="AG122" s="1015"/>
      <c r="AH122" s="1015"/>
      <c r="AI122" s="1015"/>
      <c r="AJ122" s="1016"/>
      <c r="AK122" s="1017" t="s">
        <v>454</v>
      </c>
      <c r="AL122" s="1015"/>
      <c r="AM122" s="1015"/>
      <c r="AN122" s="1015"/>
      <c r="AO122" s="1016"/>
      <c r="AP122" s="1018" t="s">
        <v>454</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40987979</v>
      </c>
      <c r="BR122" s="1054"/>
      <c r="BS122" s="1054"/>
      <c r="BT122" s="1054"/>
      <c r="BU122" s="1054"/>
      <c r="BV122" s="1054">
        <v>39763424</v>
      </c>
      <c r="BW122" s="1054"/>
      <c r="BX122" s="1054"/>
      <c r="BY122" s="1054"/>
      <c r="BZ122" s="1054"/>
      <c r="CA122" s="1054">
        <v>38636648</v>
      </c>
      <c r="CB122" s="1054"/>
      <c r="CC122" s="1054"/>
      <c r="CD122" s="1054"/>
      <c r="CE122" s="1054"/>
      <c r="CF122" s="1074">
        <v>110.9</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t="s">
        <v>454</v>
      </c>
      <c r="DH122" s="976"/>
      <c r="DI122" s="976"/>
      <c r="DJ122" s="976"/>
      <c r="DK122" s="976"/>
      <c r="DL122" s="976" t="s">
        <v>441</v>
      </c>
      <c r="DM122" s="976"/>
      <c r="DN122" s="976"/>
      <c r="DO122" s="976"/>
      <c r="DP122" s="976"/>
      <c r="DQ122" s="976" t="s">
        <v>441</v>
      </c>
      <c r="DR122" s="976"/>
      <c r="DS122" s="976"/>
      <c r="DT122" s="976"/>
      <c r="DU122" s="976"/>
      <c r="DV122" s="977" t="s">
        <v>441</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441</v>
      </c>
      <c r="AB123" s="1015"/>
      <c r="AC123" s="1015"/>
      <c r="AD123" s="1015"/>
      <c r="AE123" s="1016"/>
      <c r="AF123" s="1017" t="s">
        <v>454</v>
      </c>
      <c r="AG123" s="1015"/>
      <c r="AH123" s="1015"/>
      <c r="AI123" s="1015"/>
      <c r="AJ123" s="1016"/>
      <c r="AK123" s="1017" t="s">
        <v>441</v>
      </c>
      <c r="AL123" s="1015"/>
      <c r="AM123" s="1015"/>
      <c r="AN123" s="1015"/>
      <c r="AO123" s="1016"/>
      <c r="AP123" s="1018" t="s">
        <v>441</v>
      </c>
      <c r="AQ123" s="1019"/>
      <c r="AR123" s="1019"/>
      <c r="AS123" s="1019"/>
      <c r="AT123" s="1020"/>
      <c r="AU123" s="1051"/>
      <c r="AV123" s="1052"/>
      <c r="AW123" s="1052"/>
      <c r="AX123" s="1052"/>
      <c r="AY123" s="1052"/>
      <c r="AZ123" s="278" t="s">
        <v>193</v>
      </c>
      <c r="BA123" s="278"/>
      <c r="BB123" s="278"/>
      <c r="BC123" s="278"/>
      <c r="BD123" s="278"/>
      <c r="BE123" s="278"/>
      <c r="BF123" s="278"/>
      <c r="BG123" s="278"/>
      <c r="BH123" s="278"/>
      <c r="BI123" s="278"/>
      <c r="BJ123" s="278"/>
      <c r="BK123" s="278"/>
      <c r="BL123" s="278"/>
      <c r="BM123" s="278"/>
      <c r="BN123" s="278"/>
      <c r="BO123" s="1031" t="s">
        <v>480</v>
      </c>
      <c r="BP123" s="1062"/>
      <c r="BQ123" s="1121">
        <v>57894250</v>
      </c>
      <c r="BR123" s="1122"/>
      <c r="BS123" s="1122"/>
      <c r="BT123" s="1122"/>
      <c r="BU123" s="1122"/>
      <c r="BV123" s="1122">
        <v>56786013</v>
      </c>
      <c r="BW123" s="1122"/>
      <c r="BX123" s="1122"/>
      <c r="BY123" s="1122"/>
      <c r="BZ123" s="1122"/>
      <c r="CA123" s="1122">
        <v>55698141</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t="s">
        <v>444</v>
      </c>
      <c r="DH123" s="1015"/>
      <c r="DI123" s="1015"/>
      <c r="DJ123" s="1015"/>
      <c r="DK123" s="1016"/>
      <c r="DL123" s="1017" t="s">
        <v>444</v>
      </c>
      <c r="DM123" s="1015"/>
      <c r="DN123" s="1015"/>
      <c r="DO123" s="1015"/>
      <c r="DP123" s="1016"/>
      <c r="DQ123" s="1017" t="s">
        <v>444</v>
      </c>
      <c r="DR123" s="1015"/>
      <c r="DS123" s="1015"/>
      <c r="DT123" s="1015"/>
      <c r="DU123" s="1016"/>
      <c r="DV123" s="1018" t="s">
        <v>444</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444</v>
      </c>
      <c r="AB124" s="1015"/>
      <c r="AC124" s="1015"/>
      <c r="AD124" s="1015"/>
      <c r="AE124" s="1016"/>
      <c r="AF124" s="1017" t="s">
        <v>444</v>
      </c>
      <c r="AG124" s="1015"/>
      <c r="AH124" s="1015"/>
      <c r="AI124" s="1015"/>
      <c r="AJ124" s="1016"/>
      <c r="AK124" s="1017" t="s">
        <v>444</v>
      </c>
      <c r="AL124" s="1015"/>
      <c r="AM124" s="1015"/>
      <c r="AN124" s="1015"/>
      <c r="AO124" s="1016"/>
      <c r="AP124" s="1018" t="s">
        <v>444</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19.2</v>
      </c>
      <c r="BR124" s="1084"/>
      <c r="BS124" s="1084"/>
      <c r="BT124" s="1084"/>
      <c r="BU124" s="1084"/>
      <c r="BV124" s="1084">
        <v>25.2</v>
      </c>
      <c r="BW124" s="1084"/>
      <c r="BX124" s="1084"/>
      <c r="BY124" s="1084"/>
      <c r="BZ124" s="1084"/>
      <c r="CA124" s="1084">
        <v>21.7</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1928777</v>
      </c>
      <c r="DH124" s="1040"/>
      <c r="DI124" s="1040"/>
      <c r="DJ124" s="1040"/>
      <c r="DK124" s="1041"/>
      <c r="DL124" s="1039">
        <v>1592745</v>
      </c>
      <c r="DM124" s="1040"/>
      <c r="DN124" s="1040"/>
      <c r="DO124" s="1040"/>
      <c r="DP124" s="1041"/>
      <c r="DQ124" s="1039" t="s">
        <v>183</v>
      </c>
      <c r="DR124" s="1040"/>
      <c r="DS124" s="1040"/>
      <c r="DT124" s="1040"/>
      <c r="DU124" s="1041"/>
      <c r="DV124" s="1042" t="s">
        <v>484</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183</v>
      </c>
      <c r="AB125" s="1015"/>
      <c r="AC125" s="1015"/>
      <c r="AD125" s="1015"/>
      <c r="AE125" s="1016"/>
      <c r="AF125" s="1017" t="s">
        <v>485</v>
      </c>
      <c r="AG125" s="1015"/>
      <c r="AH125" s="1015"/>
      <c r="AI125" s="1015"/>
      <c r="AJ125" s="1016"/>
      <c r="AK125" s="1017" t="s">
        <v>183</v>
      </c>
      <c r="AL125" s="1015"/>
      <c r="AM125" s="1015"/>
      <c r="AN125" s="1015"/>
      <c r="AO125" s="1016"/>
      <c r="AP125" s="1018" t="s">
        <v>183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183</v>
      </c>
      <c r="DH125" s="983"/>
      <c r="DI125" s="983"/>
      <c r="DJ125" s="983"/>
      <c r="DK125" s="983"/>
      <c r="DL125" s="983" t="s">
        <v>183</v>
      </c>
      <c r="DM125" s="983"/>
      <c r="DN125" s="983"/>
      <c r="DO125" s="983"/>
      <c r="DP125" s="983"/>
      <c r="DQ125" s="983" t="s">
        <v>183</v>
      </c>
      <c r="DR125" s="983"/>
      <c r="DS125" s="983"/>
      <c r="DT125" s="983"/>
      <c r="DU125" s="983"/>
      <c r="DV125" s="984" t="s">
        <v>183</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488</v>
      </c>
      <c r="AB126" s="1015"/>
      <c r="AC126" s="1015"/>
      <c r="AD126" s="1015"/>
      <c r="AE126" s="1016"/>
      <c r="AF126" s="1017" t="s">
        <v>489</v>
      </c>
      <c r="AG126" s="1015"/>
      <c r="AH126" s="1015"/>
      <c r="AI126" s="1015"/>
      <c r="AJ126" s="1016"/>
      <c r="AK126" s="1017" t="s">
        <v>183</v>
      </c>
      <c r="AL126" s="1015"/>
      <c r="AM126" s="1015"/>
      <c r="AN126" s="1015"/>
      <c r="AO126" s="1016"/>
      <c r="AP126" s="1018" t="s">
        <v>490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183</v>
      </c>
      <c r="DH126" s="976"/>
      <c r="DI126" s="976"/>
      <c r="DJ126" s="976"/>
      <c r="DK126" s="976"/>
      <c r="DL126" s="976" t="s">
        <v>485</v>
      </c>
      <c r="DM126" s="976"/>
      <c r="DN126" s="976"/>
      <c r="DO126" s="976"/>
      <c r="DP126" s="976"/>
      <c r="DQ126" s="976" t="s">
        <v>183</v>
      </c>
      <c r="DR126" s="976"/>
      <c r="DS126" s="976"/>
      <c r="DT126" s="976"/>
      <c r="DU126" s="976"/>
      <c r="DV126" s="977" t="s">
        <v>183</v>
      </c>
      <c r="DW126" s="977"/>
      <c r="DX126" s="977"/>
      <c r="DY126" s="977"/>
      <c r="DZ126" s="978"/>
    </row>
    <row r="127" spans="1:130" s="247" customFormat="1" ht="26.25" customHeight="1" x14ac:dyDescent="0.15">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485</v>
      </c>
      <c r="AB127" s="1015"/>
      <c r="AC127" s="1015"/>
      <c r="AD127" s="1015"/>
      <c r="AE127" s="1016"/>
      <c r="AF127" s="1017" t="s">
        <v>183</v>
      </c>
      <c r="AG127" s="1015"/>
      <c r="AH127" s="1015"/>
      <c r="AI127" s="1015"/>
      <c r="AJ127" s="1016"/>
      <c r="AK127" s="1017" t="s">
        <v>489</v>
      </c>
      <c r="AL127" s="1015"/>
      <c r="AM127" s="1015"/>
      <c r="AN127" s="1015"/>
      <c r="AO127" s="1016"/>
      <c r="AP127" s="1018" t="s">
        <v>183</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498</v>
      </c>
      <c r="DH127" s="976"/>
      <c r="DI127" s="976"/>
      <c r="DJ127" s="976"/>
      <c r="DK127" s="976"/>
      <c r="DL127" s="976" t="s">
        <v>183</v>
      </c>
      <c r="DM127" s="976"/>
      <c r="DN127" s="976"/>
      <c r="DO127" s="976"/>
      <c r="DP127" s="976"/>
      <c r="DQ127" s="976" t="s">
        <v>183</v>
      </c>
      <c r="DR127" s="976"/>
      <c r="DS127" s="976"/>
      <c r="DT127" s="976"/>
      <c r="DU127" s="976"/>
      <c r="DV127" s="977" t="s">
        <v>183</v>
      </c>
      <c r="DW127" s="977"/>
      <c r="DX127" s="977"/>
      <c r="DY127" s="977"/>
      <c r="DZ127" s="978"/>
    </row>
    <row r="128" spans="1:130" s="247" customFormat="1" ht="26.25" customHeight="1" thickBot="1" x14ac:dyDescent="0.2">
      <c r="A128" s="1099" t="s">
        <v>499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500</v>
      </c>
      <c r="X128" s="1101"/>
      <c r="Y128" s="1101"/>
      <c r="Z128" s="1102"/>
      <c r="AA128" s="1103">
        <v>1291505</v>
      </c>
      <c r="AB128" s="1104"/>
      <c r="AC128" s="1104"/>
      <c r="AD128" s="1104"/>
      <c r="AE128" s="1105"/>
      <c r="AF128" s="1106">
        <v>1199802</v>
      </c>
      <c r="AG128" s="1104"/>
      <c r="AH128" s="1104"/>
      <c r="AI128" s="1104"/>
      <c r="AJ128" s="1105"/>
      <c r="AK128" s="1106">
        <v>993848</v>
      </c>
      <c r="AL128" s="1104"/>
      <c r="AM128" s="1104"/>
      <c r="AN128" s="1104"/>
      <c r="AO128" s="1105"/>
      <c r="AP128" s="1107"/>
      <c r="AQ128" s="1108"/>
      <c r="AR128" s="1108"/>
      <c r="AS128" s="1108"/>
      <c r="AT128" s="1109"/>
      <c r="AU128" s="283"/>
      <c r="AV128" s="283"/>
      <c r="AW128" s="283"/>
      <c r="AX128" s="944" t="s">
        <v>501</v>
      </c>
      <c r="AY128" s="945"/>
      <c r="AZ128" s="945"/>
      <c r="BA128" s="945"/>
      <c r="BB128" s="945"/>
      <c r="BC128" s="945"/>
      <c r="BD128" s="945"/>
      <c r="BE128" s="946"/>
      <c r="BF128" s="1110" t="s">
        <v>183</v>
      </c>
      <c r="BG128" s="1111"/>
      <c r="BH128" s="1111"/>
      <c r="BI128" s="1111"/>
      <c r="BJ128" s="1111"/>
      <c r="BK128" s="1111"/>
      <c r="BL128" s="1112"/>
      <c r="BM128" s="1110">
        <v>11.49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502</v>
      </c>
      <c r="CQ128" s="1093"/>
      <c r="CR128" s="1093"/>
      <c r="CS128" s="1093"/>
      <c r="CT128" s="1093"/>
      <c r="CU128" s="1093"/>
      <c r="CV128" s="1093"/>
      <c r="CW128" s="1093"/>
      <c r="CX128" s="1093"/>
      <c r="CY128" s="1093"/>
      <c r="CZ128" s="1093"/>
      <c r="DA128" s="1093"/>
      <c r="DB128" s="1093"/>
      <c r="DC128" s="1093"/>
      <c r="DD128" s="1093"/>
      <c r="DE128" s="1093"/>
      <c r="DF128" s="1094"/>
      <c r="DG128" s="1095" t="s">
        <v>183</v>
      </c>
      <c r="DH128" s="1096"/>
      <c r="DI128" s="1096"/>
      <c r="DJ128" s="1096"/>
      <c r="DK128" s="1096"/>
      <c r="DL128" s="1096" t="s">
        <v>503</v>
      </c>
      <c r="DM128" s="1096"/>
      <c r="DN128" s="1096"/>
      <c r="DO128" s="1096"/>
      <c r="DP128" s="1096"/>
      <c r="DQ128" s="1096" t="s">
        <v>183</v>
      </c>
      <c r="DR128" s="1096"/>
      <c r="DS128" s="1096"/>
      <c r="DT128" s="1096"/>
      <c r="DU128" s="1096"/>
      <c r="DV128" s="1097" t="s">
        <v>183</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39201960</v>
      </c>
      <c r="AB129" s="1015"/>
      <c r="AC129" s="1015"/>
      <c r="AD129" s="1015"/>
      <c r="AE129" s="1016"/>
      <c r="AF129" s="1017">
        <v>38995248</v>
      </c>
      <c r="AG129" s="1015"/>
      <c r="AH129" s="1015"/>
      <c r="AI129" s="1015"/>
      <c r="AJ129" s="1016"/>
      <c r="AK129" s="1017">
        <v>38730287</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503</v>
      </c>
      <c r="BG129" s="1125"/>
      <c r="BH129" s="1125"/>
      <c r="BI129" s="1125"/>
      <c r="BJ129" s="1125"/>
      <c r="BK129" s="1125"/>
      <c r="BL129" s="1126"/>
      <c r="BM129" s="1124">
        <v>16.489999999999998</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4698938</v>
      </c>
      <c r="AB130" s="1015"/>
      <c r="AC130" s="1015"/>
      <c r="AD130" s="1015"/>
      <c r="AE130" s="1016"/>
      <c r="AF130" s="1017">
        <v>4369068</v>
      </c>
      <c r="AG130" s="1015"/>
      <c r="AH130" s="1015"/>
      <c r="AI130" s="1015"/>
      <c r="AJ130" s="1016"/>
      <c r="AK130" s="1017">
        <v>3904212</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34503022</v>
      </c>
      <c r="AB131" s="1040"/>
      <c r="AC131" s="1040"/>
      <c r="AD131" s="1040"/>
      <c r="AE131" s="1041"/>
      <c r="AF131" s="1039">
        <v>34626180</v>
      </c>
      <c r="AG131" s="1040"/>
      <c r="AH131" s="1040"/>
      <c r="AI131" s="1040"/>
      <c r="AJ131" s="1041"/>
      <c r="AK131" s="1039">
        <v>34826075</v>
      </c>
      <c r="AL131" s="1040"/>
      <c r="AM131" s="1040"/>
      <c r="AN131" s="1040"/>
      <c r="AO131" s="1041"/>
      <c r="AP131" s="1170"/>
      <c r="AQ131" s="1171"/>
      <c r="AR131" s="1171"/>
      <c r="AS131" s="1171"/>
      <c r="AT131" s="1172"/>
      <c r="AU131" s="285"/>
      <c r="AV131" s="285"/>
      <c r="AW131" s="285"/>
      <c r="AX131" s="1142" t="s">
        <v>510</v>
      </c>
      <c r="AY131" s="1093"/>
      <c r="AZ131" s="1093"/>
      <c r="BA131" s="1093"/>
      <c r="BB131" s="1093"/>
      <c r="BC131" s="1093"/>
      <c r="BD131" s="1093"/>
      <c r="BE131" s="1094"/>
      <c r="BF131" s="1143">
        <v>21.7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0.882366188</v>
      </c>
      <c r="AB132" s="1156"/>
      <c r="AC132" s="1156"/>
      <c r="AD132" s="1156"/>
      <c r="AE132" s="1157"/>
      <c r="AF132" s="1158">
        <v>1.8417365130000001</v>
      </c>
      <c r="AG132" s="1156"/>
      <c r="AH132" s="1156"/>
      <c r="AI132" s="1156"/>
      <c r="AJ132" s="1157"/>
      <c r="AK132" s="1158">
        <v>2.4027743579999998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0.1</v>
      </c>
      <c r="AB133" s="1139"/>
      <c r="AC133" s="1139"/>
      <c r="AD133" s="1139"/>
      <c r="AE133" s="1140"/>
      <c r="AF133" s="1138">
        <v>0.8</v>
      </c>
      <c r="AG133" s="1139"/>
      <c r="AH133" s="1139"/>
      <c r="AI133" s="1139"/>
      <c r="AJ133" s="1140"/>
      <c r="AK133" s="1138">
        <v>1.7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bDi4EPWTykuHM5rLFDDI/aL/AJmhr5hiUFFiFABGXGxf43zavKiZNcYotLl4pkwK+G2DakfPFdLw9xEms0Lw==" saltValue="HAvtYUWhkas96aybKfgg7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JD+YsLVIWrLYCYc5pVIwGaIrP5cV3Ht8mXTl+oDZjuXaSxL5E6RgthnsCwEiQzTI9mF6jMcJ6PNrELLquADTw==" saltValue="dQQpBf4Lc5rXxzuHmJKSg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ZvJJP7sm+HCCGb1ahBwz9zK2fN/sOlYDv++SXl3e99Qm7D4aAVntO21ONSEiePoaYOmAYjZMMW6wxP6+wRIQ==" saltValue="C4wlJ9pfIaga9kGURPAh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10173467</v>
      </c>
      <c r="AP9" s="313">
        <v>49596</v>
      </c>
      <c r="AQ9" s="314">
        <v>56205</v>
      </c>
      <c r="AR9" s="315">
        <v>-11.8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379735</v>
      </c>
      <c r="AP10" s="316">
        <v>1851</v>
      </c>
      <c r="AQ10" s="317">
        <v>3535</v>
      </c>
      <c r="AR10" s="318">
        <v>-47.6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201749</v>
      </c>
      <c r="AP11" s="316">
        <v>984</v>
      </c>
      <c r="AQ11" s="317">
        <v>1601</v>
      </c>
      <c r="AR11" s="318">
        <v>-38.5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v>140583</v>
      </c>
      <c r="AP12" s="316">
        <v>685</v>
      </c>
      <c r="AQ12" s="317">
        <v>977</v>
      </c>
      <c r="AR12" s="318">
        <v>-29.9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527</v>
      </c>
      <c r="AP13" s="316" t="s">
        <v>527</v>
      </c>
      <c r="AQ13" s="317">
        <v>14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378016</v>
      </c>
      <c r="AP14" s="316">
        <v>1843</v>
      </c>
      <c r="AQ14" s="317">
        <v>2086</v>
      </c>
      <c r="AR14" s="318">
        <v>-11.6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81744</v>
      </c>
      <c r="AP15" s="316">
        <v>399</v>
      </c>
      <c r="AQ15" s="317">
        <v>1354</v>
      </c>
      <c r="AR15" s="318">
        <v>-70.5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-843161</v>
      </c>
      <c r="AP16" s="316">
        <v>-4110</v>
      </c>
      <c r="AQ16" s="317">
        <v>-3936</v>
      </c>
      <c r="AR16" s="318">
        <v>4.4000000000000004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193</v>
      </c>
      <c r="AL17" s="1182"/>
      <c r="AM17" s="1182"/>
      <c r="AN17" s="1183"/>
      <c r="AO17" s="316">
        <v>10512133</v>
      </c>
      <c r="AP17" s="316">
        <v>51247</v>
      </c>
      <c r="AQ17" s="317">
        <v>61836</v>
      </c>
      <c r="AR17" s="318">
        <v>-17.100000000000001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4.62</v>
      </c>
      <c r="AP21" s="329">
        <v>6.05</v>
      </c>
      <c r="AQ21" s="330">
        <v>-1.43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98.9</v>
      </c>
      <c r="AP22" s="334">
        <v>100</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5570732</v>
      </c>
      <c r="AP32" s="343">
        <v>27158</v>
      </c>
      <c r="AQ32" s="344">
        <v>27026</v>
      </c>
      <c r="AR32" s="345">
        <v>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527</v>
      </c>
      <c r="AP34" s="343" t="s">
        <v>527</v>
      </c>
      <c r="AQ34" s="344">
        <v>25</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56870</v>
      </c>
      <c r="AP35" s="343">
        <v>277</v>
      </c>
      <c r="AQ35" s="344">
        <v>6128</v>
      </c>
      <c r="AR35" s="345">
        <v>-95.5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v>107250</v>
      </c>
      <c r="AP36" s="343">
        <v>523</v>
      </c>
      <c r="AQ36" s="344">
        <v>667</v>
      </c>
      <c r="AR36" s="345">
        <v>-21.6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t="s">
        <v>527</v>
      </c>
      <c r="AP37" s="343" t="s">
        <v>527</v>
      </c>
      <c r="AQ37" s="344">
        <v>1499</v>
      </c>
      <c r="AR37" s="345" t="s">
        <v>527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t="s">
        <v>527</v>
      </c>
      <c r="AP38" s="346" t="s">
        <v>527</v>
      </c>
      <c r="AQ38" s="347">
        <v>0</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-993848</v>
      </c>
      <c r="AP39" s="343">
        <v>-4845</v>
      </c>
      <c r="AQ39" s="344">
        <v>-7805</v>
      </c>
      <c r="AR39" s="345">
        <v>-37.9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-3904212</v>
      </c>
      <c r="AP40" s="343">
        <v>-19033</v>
      </c>
      <c r="AQ40" s="344">
        <v>-21058</v>
      </c>
      <c r="AR40" s="345">
        <v>-9.6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306</v>
      </c>
      <c r="AL41" s="1196"/>
      <c r="AM41" s="1196"/>
      <c r="AN41" s="1197"/>
      <c r="AO41" s="343">
        <v>836792</v>
      </c>
      <c r="AP41" s="343">
        <v>4079</v>
      </c>
      <c r="AQ41" s="344">
        <v>6483</v>
      </c>
      <c r="AR41" s="345">
        <v>-37.1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10204557</v>
      </c>
      <c r="AN51" s="365">
        <v>51286</v>
      </c>
      <c r="AO51" s="366">
        <v>130.1</v>
      </c>
      <c r="AP51" s="367">
        <v>43532</v>
      </c>
      <c r="AQ51" s="368">
        <v>-3.5</v>
      </c>
      <c r="AR51" s="369">
        <v>133.6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8600874</v>
      </c>
      <c r="AN52" s="373">
        <v>43226</v>
      </c>
      <c r="AO52" s="374">
        <v>131.9</v>
      </c>
      <c r="AP52" s="375">
        <v>25435</v>
      </c>
      <c r="AQ52" s="376">
        <v>-0.6</v>
      </c>
      <c r="AR52" s="377">
        <v>132.5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4691193</v>
      </c>
      <c r="AN53" s="365">
        <v>23481</v>
      </c>
      <c r="AO53" s="366">
        <v>-54.2</v>
      </c>
      <c r="AP53" s="367">
        <v>39893</v>
      </c>
      <c r="AQ53" s="368">
        <v>-8.4</v>
      </c>
      <c r="AR53" s="369">
        <v>-45.8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3960216</v>
      </c>
      <c r="AN54" s="373">
        <v>19822</v>
      </c>
      <c r="AO54" s="374">
        <v>-54.1</v>
      </c>
      <c r="AP54" s="375">
        <v>26170</v>
      </c>
      <c r="AQ54" s="376">
        <v>2.9</v>
      </c>
      <c r="AR54" s="377">
        <v>-57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5517172</v>
      </c>
      <c r="AN55" s="365">
        <v>27441</v>
      </c>
      <c r="AO55" s="366">
        <v>16.899999999999999</v>
      </c>
      <c r="AP55" s="367">
        <v>41080</v>
      </c>
      <c r="AQ55" s="368">
        <v>3</v>
      </c>
      <c r="AR55" s="369">
        <v>13.9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3573126</v>
      </c>
      <c r="AN56" s="373">
        <v>17772</v>
      </c>
      <c r="AO56" s="374">
        <v>-10.3</v>
      </c>
      <c r="AP56" s="375">
        <v>27265</v>
      </c>
      <c r="AQ56" s="376">
        <v>4.2</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7615041</v>
      </c>
      <c r="AN57" s="365">
        <v>37546</v>
      </c>
      <c r="AO57" s="366">
        <v>36.799999999999997</v>
      </c>
      <c r="AP57" s="367">
        <v>33173</v>
      </c>
      <c r="AQ57" s="368">
        <v>-19.2</v>
      </c>
      <c r="AR57" s="369">
        <v>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3403696</v>
      </c>
      <c r="AN58" s="373">
        <v>16782</v>
      </c>
      <c r="AO58" s="374">
        <v>-5.6</v>
      </c>
      <c r="AP58" s="375">
        <v>20353</v>
      </c>
      <c r="AQ58" s="376">
        <v>-25.4</v>
      </c>
      <c r="AR58" s="377">
        <v>19.8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3781316</v>
      </c>
      <c r="AN59" s="365">
        <v>18434</v>
      </c>
      <c r="AO59" s="366">
        <v>-50.9</v>
      </c>
      <c r="AP59" s="367">
        <v>37644</v>
      </c>
      <c r="AQ59" s="368">
        <v>13.5</v>
      </c>
      <c r="AR59" s="369">
        <v>-64.400000000000006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1956672</v>
      </c>
      <c r="AN60" s="373">
        <v>9539</v>
      </c>
      <c r="AO60" s="374">
        <v>-43.2</v>
      </c>
      <c r="AP60" s="375">
        <v>24939</v>
      </c>
      <c r="AQ60" s="376">
        <v>22.5</v>
      </c>
      <c r="AR60" s="377">
        <v>-65.7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6361856</v>
      </c>
      <c r="AN61" s="380">
        <v>31638</v>
      </c>
      <c r="AO61" s="381">
        <v>15.7</v>
      </c>
      <c r="AP61" s="382">
        <v>39064</v>
      </c>
      <c r="AQ61" s="383">
        <v>-2.9</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4298917</v>
      </c>
      <c r="AN62" s="373">
        <v>21428</v>
      </c>
      <c r="AO62" s="374">
        <v>3.7</v>
      </c>
      <c r="AP62" s="375">
        <v>24832</v>
      </c>
      <c r="AQ62" s="376">
        <v>0.7</v>
      </c>
      <c r="AR62" s="377">
        <v>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qNFASGQCy2AFMAsEwmNe8wyj3qGYuL2SPqEqk2iu0+uw/BL8GjvppWQRRLtMhhtIya7e3hUBlqwaIfSlwQiVg==" saltValue="a+KCdUGGJzT+Bgkt/Ol7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uVCVlJIFGBlpzp3g3VjUpnGg+ywUTTITnAaR9Z/9OzlgFiEAzSXjuNuKFrsufbE+lWlRP3VTyAkBi9HStifvyw==" saltValue="C9BOrnHsetbgdJGYoUVI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MbWVGIWkhnA/lV2QO6E76w9rdfX/zYGOYXevb8UHO1AT7kqMwNg/ECov+aRiQX586X3xZq5d2EiKPuBkTJzWTw==" saltValue="/EhZt6Fr4vSn1IdCRKx0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10.42</v>
      </c>
      <c r="G47" s="12">
        <v>8.3699999999999992</v>
      </c>
      <c r="H47" s="12">
        <v>7.67</v>
      </c>
      <c r="I47" s="12">
        <v>7.71</v>
      </c>
      <c r="J47" s="13">
        <v>7.82</v>
      </c>
    </row>
    <row r="48" spans="2:10" ht="57.75" customHeight="1" x14ac:dyDescent="0.15">
      <c r="B48" s="14"/>
      <c r="C48" s="1200" t="s">
        <v>4</v>
      </c>
      <c r="D48" s="1200"/>
      <c r="E48" s="1201"/>
      <c r="F48" s="15">
        <v>3.73</v>
      </c>
      <c r="G48" s="16">
        <v>3.7</v>
      </c>
      <c r="H48" s="16">
        <v>3.92</v>
      </c>
      <c r="I48" s="16">
        <v>3.26</v>
      </c>
      <c r="J48" s="17">
        <v>3.65</v>
      </c>
    </row>
    <row r="49" spans="2:10" ht="57.75" customHeight="1" thickBot="1" x14ac:dyDescent="0.2">
      <c r="B49" s="18"/>
      <c r="C49" s="1202" t="s">
        <v>5</v>
      </c>
      <c r="D49" s="1202"/>
      <c r="E49" s="1203"/>
      <c r="F49" s="19">
        <v>0.5</v>
      </c>
      <c r="G49" s="20" t="s">
        <v>573</v>
      </c>
      <c r="H49" s="20" t="s">
        <v>574</v>
      </c>
      <c r="I49" s="20" t="s">
        <v>575</v>
      </c>
      <c r="J49" s="21">
        <v>0.41</v>
      </c>
    </row>
    <row r="50" spans="2:10" ht="13.5" customHeight="1" x14ac:dyDescent="0.15"/>
  </sheetData>
  <sheetProtection algorithmName="SHA-512" hashValue="gGv8jvY/b1RjiNkB/BUARPJJVuEor73T2GHcTLojPqf9yuPudo4Oj3IO8Ea/rP5IAa0iJAt2Xx7Dz9+AiJuROw==" saltValue="Lp9DJFugSvlRt3wiHUvZd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576</v>
      </c>
      <c r="D34" s="1210"/>
      <c r="E34" s="1211"/>
      <c r="F34" s="32">
        <v>3.72</v>
      </c>
      <c r="G34" s="33">
        <v>3.7</v>
      </c>
      <c r="H34" s="33">
        <v>3.92</v>
      </c>
      <c r="I34" s="33">
        <v>3.26</v>
      </c>
      <c r="J34" s="34">
        <v>3.64</v>
      </c>
      <c r="K34" s="22"/>
      <c r="L34" s="22"/>
      <c r="M34" s="22"/>
      <c r="N34" s="22"/>
      <c r="O34" s="22"/>
      <c r="P34" s="22"/>
    </row>
    <row r="35" spans="1:16" ht="39" customHeight="1" x14ac:dyDescent="0.15">
      <c r="A35" s="22"/>
      <c r="B35" s="35"/>
      <c r="C35" s="1204" t="s">
        <v>577</v>
      </c>
      <c r="D35" s="1205"/>
      <c r="E35" s="1206"/>
      <c r="F35" s="36">
        <v>0.59</v>
      </c>
      <c r="G35" s="37">
        <v>0.75</v>
      </c>
      <c r="H35" s="37">
        <v>0.55000000000000004</v>
      </c>
      <c r="I35" s="37">
        <v>0.74</v>
      </c>
      <c r="J35" s="38">
        <v>1.1200000000000001</v>
      </c>
      <c r="K35" s="22"/>
      <c r="L35" s="22"/>
      <c r="M35" s="22"/>
      <c r="N35" s="22"/>
      <c r="O35" s="22"/>
      <c r="P35" s="22"/>
    </row>
    <row r="36" spans="1:16" ht="39" customHeight="1" x14ac:dyDescent="0.15">
      <c r="A36" s="22"/>
      <c r="B36" s="35"/>
      <c r="C36" s="1204" t="s">
        <v>578</v>
      </c>
      <c r="D36" s="1205"/>
      <c r="E36" s="1206"/>
      <c r="F36" s="36">
        <v>0.72</v>
      </c>
      <c r="G36" s="37">
        <v>1.23</v>
      </c>
      <c r="H36" s="37">
        <v>1.72</v>
      </c>
      <c r="I36" s="37">
        <v>0.73</v>
      </c>
      <c r="J36" s="38">
        <v>0.93</v>
      </c>
      <c r="K36" s="22"/>
      <c r="L36" s="22"/>
      <c r="M36" s="22"/>
      <c r="N36" s="22"/>
      <c r="O36" s="22"/>
      <c r="P36" s="22"/>
    </row>
    <row r="37" spans="1:16" ht="39" customHeight="1" x14ac:dyDescent="0.15">
      <c r="A37" s="22"/>
      <c r="B37" s="35"/>
      <c r="C37" s="1204" t="s">
        <v>579</v>
      </c>
      <c r="D37" s="1205"/>
      <c r="E37" s="1206"/>
      <c r="F37" s="36" t="s">
        <v>527</v>
      </c>
      <c r="G37" s="37" t="s">
        <v>527</v>
      </c>
      <c r="H37" s="37" t="s">
        <v>527</v>
      </c>
      <c r="I37" s="37" t="s">
        <v>527</v>
      </c>
      <c r="J37" s="38">
        <v>0.68</v>
      </c>
      <c r="K37" s="22"/>
      <c r="L37" s="22"/>
      <c r="M37" s="22"/>
      <c r="N37" s="22"/>
      <c r="O37" s="22"/>
      <c r="P37" s="22"/>
    </row>
    <row r="38" spans="1:16" ht="39" customHeight="1" x14ac:dyDescent="0.15">
      <c r="A38" s="22"/>
      <c r="B38" s="35"/>
      <c r="C38" s="1204" t="s">
        <v>580</v>
      </c>
      <c r="D38" s="1205"/>
      <c r="E38" s="1206"/>
      <c r="F38" s="36">
        <v>0.14000000000000001</v>
      </c>
      <c r="G38" s="37">
        <v>7.0000000000000007E-2</v>
      </c>
      <c r="H38" s="37">
        <v>0.05</v>
      </c>
      <c r="I38" s="37">
        <v>0.09</v>
      </c>
      <c r="J38" s="38">
        <v>0.08</v>
      </c>
      <c r="K38" s="22"/>
      <c r="L38" s="22"/>
      <c r="M38" s="22"/>
      <c r="N38" s="22"/>
      <c r="O38" s="22"/>
      <c r="P38" s="22"/>
    </row>
    <row r="39" spans="1:16" ht="39" customHeight="1" x14ac:dyDescent="0.15">
      <c r="A39" s="22"/>
      <c r="B39" s="35"/>
      <c r="C39" s="1204" t="s">
        <v>581</v>
      </c>
      <c r="D39" s="1205"/>
      <c r="E39" s="1206"/>
      <c r="F39" s="36">
        <v>0.06</v>
      </c>
      <c r="G39" s="37">
        <v>0.04</v>
      </c>
      <c r="H39" s="37">
        <v>0.06</v>
      </c>
      <c r="I39" s="37">
        <v>0.03</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582</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583</v>
      </c>
      <c r="D43" s="1208"/>
      <c r="E43" s="1209"/>
      <c r="F43" s="41">
        <v>0.08</v>
      </c>
      <c r="G43" s="42">
        <v>0.11</v>
      </c>
      <c r="H43" s="42">
        <v>0</v>
      </c>
      <c r="I43" s="42">
        <v>0.31</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hWq7mueeQomkK0h3/1sh5lqwzdOWAKfpmVdO4Ef70RFSEYlZf9XF4NByP0qlQA8RO3gcDqk/iT+RVgfqPPHwQ==" saltValue="/0TiP1zfW5wMvWFHe9kr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6380</v>
      </c>
      <c r="L45" s="60">
        <v>6485</v>
      </c>
      <c r="M45" s="60">
        <v>5967</v>
      </c>
      <c r="N45" s="60">
        <v>5934</v>
      </c>
      <c r="O45" s="61">
        <v>5571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15</v>
      </c>
      <c r="F48" s="1220"/>
      <c r="G48" s="1220"/>
      <c r="H48" s="1220"/>
      <c r="I48" s="1220"/>
      <c r="J48" s="1221"/>
      <c r="K48" s="63">
        <v>410</v>
      </c>
      <c r="L48" s="64">
        <v>342</v>
      </c>
      <c r="M48" s="64">
        <v>210</v>
      </c>
      <c r="N48" s="64">
        <v>163</v>
      </c>
      <c r="O48" s="65">
        <v>57</v>
      </c>
      <c r="P48" s="48"/>
      <c r="Q48" s="48"/>
      <c r="R48" s="48"/>
      <c r="S48" s="48"/>
      <c r="T48" s="48"/>
      <c r="U48" s="48"/>
    </row>
    <row r="49" spans="1:21" ht="30.75" customHeight="1" x14ac:dyDescent="0.15">
      <c r="A49" s="48"/>
      <c r="B49" s="1214"/>
      <c r="C49" s="1215"/>
      <c r="D49" s="62"/>
      <c r="E49" s="1220" t="s">
        <v>16</v>
      </c>
      <c r="F49" s="1220"/>
      <c r="G49" s="1220"/>
      <c r="H49" s="1220"/>
      <c r="I49" s="1220"/>
      <c r="J49" s="1221"/>
      <c r="K49" s="63">
        <v>131</v>
      </c>
      <c r="L49" s="64">
        <v>127</v>
      </c>
      <c r="M49" s="64">
        <v>118</v>
      </c>
      <c r="N49" s="64">
        <v>109</v>
      </c>
      <c r="O49" s="65">
        <v>107</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527</v>
      </c>
      <c r="L50" s="64" t="s">
        <v>527</v>
      </c>
      <c r="M50" s="64" t="s">
        <v>527</v>
      </c>
      <c r="N50" s="64" t="s">
        <v>527</v>
      </c>
      <c r="O50" s="65" t="s">
        <v>527</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7013</v>
      </c>
      <c r="L52" s="64">
        <v>6978</v>
      </c>
      <c r="M52" s="64">
        <v>5992</v>
      </c>
      <c r="N52" s="64">
        <v>5569</v>
      </c>
      <c r="O52" s="65">
        <v>4898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-92</v>
      </c>
      <c r="L53" s="69">
        <v>-24</v>
      </c>
      <c r="M53" s="69">
        <v>303</v>
      </c>
      <c r="N53" s="69">
        <v>637</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FYITooz4EbKVnkRJ/JxK81fEcZAwtlGB2tBhPEwsmHi5wH/Ai/XyfmsWjDGNTzzinai7c1HMvENCubBeVQjg==" saltValue="+9YiojT5egSTCE7WOfub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8" t="s">
        <v>30</v>
      </c>
      <c r="C41" s="1239"/>
      <c r="D41" s="102"/>
      <c r="E41" s="1244" t="s">
        <v>31</v>
      </c>
      <c r="F41" s="1244"/>
      <c r="G41" s="1244"/>
      <c r="H41" s="1245"/>
      <c r="I41" s="103">
        <v>57467</v>
      </c>
      <c r="J41" s="104">
        <v>55438</v>
      </c>
      <c r="K41" s="104">
        <v>54282</v>
      </c>
      <c r="L41" s="104">
        <v>56437</v>
      </c>
      <c r="M41" s="105">
        <v>54806</v>
      </c>
    </row>
    <row r="42" spans="2:13" ht="27.75" customHeight="1" x14ac:dyDescent="0.15">
      <c r="B42" s="1240"/>
      <c r="C42" s="1241"/>
      <c r="D42" s="106"/>
      <c r="E42" s="1246" t="s">
        <v>32</v>
      </c>
      <c r="F42" s="1246"/>
      <c r="G42" s="1246"/>
      <c r="H42" s="1247"/>
      <c r="I42" s="107">
        <v>1759</v>
      </c>
      <c r="J42" s="108">
        <v>88</v>
      </c>
      <c r="K42" s="108" t="s">
        <v>527</v>
      </c>
      <c r="L42" s="108" t="s">
        <v>527</v>
      </c>
      <c r="M42" s="109">
        <v>245</v>
      </c>
    </row>
    <row r="43" spans="2:13" ht="27.75" customHeight="1" x14ac:dyDescent="0.15">
      <c r="B43" s="1240"/>
      <c r="C43" s="1241"/>
      <c r="D43" s="106"/>
      <c r="E43" s="1246" t="s">
        <v>33</v>
      </c>
      <c r="F43" s="1246"/>
      <c r="G43" s="1246"/>
      <c r="H43" s="1247"/>
      <c r="I43" s="107">
        <v>2957</v>
      </c>
      <c r="J43" s="108">
        <v>2394</v>
      </c>
      <c r="K43" s="108">
        <v>1929</v>
      </c>
      <c r="L43" s="108">
        <v>1593</v>
      </c>
      <c r="M43" s="109">
        <v>1070</v>
      </c>
    </row>
    <row r="44" spans="2:13" ht="27.75" customHeight="1" x14ac:dyDescent="0.15">
      <c r="B44" s="1240"/>
      <c r="C44" s="1241"/>
      <c r="D44" s="106"/>
      <c r="E44" s="1246" t="s">
        <v>34</v>
      </c>
      <c r="F44" s="1246"/>
      <c r="G44" s="1246"/>
      <c r="H44" s="1247"/>
      <c r="I44" s="107">
        <v>1046</v>
      </c>
      <c r="J44" s="108">
        <v>879</v>
      </c>
      <c r="K44" s="108">
        <v>717</v>
      </c>
      <c r="L44" s="108">
        <v>557</v>
      </c>
      <c r="M44" s="109">
        <v>414</v>
      </c>
    </row>
    <row r="45" spans="2:13" ht="27.75" customHeight="1" x14ac:dyDescent="0.15">
      <c r="B45" s="1240"/>
      <c r="C45" s="1241"/>
      <c r="D45" s="106"/>
      <c r="E45" s="1246" t="s">
        <v>35</v>
      </c>
      <c r="F45" s="1246"/>
      <c r="G45" s="1246"/>
      <c r="H45" s="1247"/>
      <c r="I45" s="107">
        <v>8057</v>
      </c>
      <c r="J45" s="108">
        <v>7805</v>
      </c>
      <c r="K45" s="108">
        <v>7622</v>
      </c>
      <c r="L45" s="108">
        <v>6949</v>
      </c>
      <c r="M45" s="109">
        <v>6733</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8563</v>
      </c>
      <c r="J50" s="108">
        <v>7497</v>
      </c>
      <c r="K50" s="108">
        <v>7191</v>
      </c>
      <c r="L50" s="108">
        <v>8438</v>
      </c>
      <c r="M50" s="109">
        <v>9625</v>
      </c>
    </row>
    <row r="51" spans="2:13" ht="27.75" customHeight="1" x14ac:dyDescent="0.15">
      <c r="B51" s="1240"/>
      <c r="C51" s="1241"/>
      <c r="D51" s="106"/>
      <c r="E51" s="1246" t="s">
        <v>42</v>
      </c>
      <c r="F51" s="1246"/>
      <c r="G51" s="1246"/>
      <c r="H51" s="1247"/>
      <c r="I51" s="107">
        <v>10082</v>
      </c>
      <c r="J51" s="108">
        <v>10813</v>
      </c>
      <c r="K51" s="108">
        <v>9715</v>
      </c>
      <c r="L51" s="108">
        <v>8584</v>
      </c>
      <c r="M51" s="109">
        <v>7437</v>
      </c>
    </row>
    <row r="52" spans="2:13" ht="27.75" customHeight="1" x14ac:dyDescent="0.15">
      <c r="B52" s="1242"/>
      <c r="C52" s="1243"/>
      <c r="D52" s="106"/>
      <c r="E52" s="1246" t="s">
        <v>43</v>
      </c>
      <c r="F52" s="1246"/>
      <c r="G52" s="1246"/>
      <c r="H52" s="1247"/>
      <c r="I52" s="107">
        <v>44349</v>
      </c>
      <c r="J52" s="108">
        <v>42138</v>
      </c>
      <c r="K52" s="108">
        <v>40988</v>
      </c>
      <c r="L52" s="108">
        <v>39763</v>
      </c>
      <c r="M52" s="109">
        <v>38637</v>
      </c>
    </row>
    <row r="53" spans="2:13" ht="27.75" customHeight="1" thickBot="1" x14ac:dyDescent="0.2">
      <c r="B53" s="1253" t="s">
        <v>44</v>
      </c>
      <c r="C53" s="1254"/>
      <c r="D53" s="113"/>
      <c r="E53" s="1255" t="s">
        <v>45</v>
      </c>
      <c r="F53" s="1255"/>
      <c r="G53" s="1255"/>
      <c r="H53" s="1256"/>
      <c r="I53" s="114">
        <v>8292</v>
      </c>
      <c r="J53" s="115">
        <v>6157</v>
      </c>
      <c r="K53" s="115">
        <v>6655</v>
      </c>
      <c r="L53" s="115">
        <v>8749</v>
      </c>
      <c r="M53" s="116">
        <v>7571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XV22jhYlQs5kFhsN4JDhuy6xhqXY961JJYpDwevwbZ4easCi00kHYaKUklvGb/YeiJX02zbVkM4Y6RZ4y2/Q==" saltValue="x2V+jAwLBb/tOtu1FBVw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3008</v>
      </c>
      <c r="G55" s="128">
        <v>3008</v>
      </c>
      <c r="H55" s="129">
        <v>3028</v>
      </c>
    </row>
    <row r="56" spans="2:8" ht="52.5" customHeight="1" x14ac:dyDescent="0.15">
      <c r="B56" s="130"/>
      <c r="C56" s="1267" t="s">
        <v>49</v>
      </c>
      <c r="D56" s="1267"/>
      <c r="E56" s="1268"/>
      <c r="F56" s="131" t="s">
        <v>527</v>
      </c>
      <c r="G56" s="131" t="s">
        <v>527</v>
      </c>
      <c r="H56" s="132" t="s">
        <v>527</v>
      </c>
    </row>
    <row r="57" spans="2:8" ht="53.25" customHeight="1" x14ac:dyDescent="0.15">
      <c r="B57" s="130"/>
      <c r="C57" s="1269" t="s">
        <v>50</v>
      </c>
      <c r="D57" s="1269"/>
      <c r="E57" s="1270"/>
      <c r="F57" s="133">
        <v>2990</v>
      </c>
      <c r="G57" s="133">
        <v>4060</v>
      </c>
      <c r="H57" s="134">
        <v>5155</v>
      </c>
    </row>
    <row r="58" spans="2:8" ht="45.75" customHeight="1" x14ac:dyDescent="0.15">
      <c r="B58" s="135"/>
      <c r="C58" s="1257" t="s">
        <v>607</v>
      </c>
      <c r="D58" s="1258"/>
      <c r="E58" s="1259"/>
      <c r="F58" s="136">
        <v>1402</v>
      </c>
      <c r="G58" s="136">
        <v>2234</v>
      </c>
      <c r="H58" s="137">
        <v>3345</v>
      </c>
    </row>
    <row r="59" spans="2:8" ht="45.75" customHeight="1" x14ac:dyDescent="0.15">
      <c r="B59" s="135"/>
      <c r="C59" s="1257" t="s">
        <v>608</v>
      </c>
      <c r="D59" s="1258"/>
      <c r="E59" s="1259"/>
      <c r="F59" s="136">
        <v>253</v>
      </c>
      <c r="G59" s="136">
        <v>300</v>
      </c>
      <c r="H59" s="137">
        <v>383</v>
      </c>
    </row>
    <row r="60" spans="2:8" ht="45.75" customHeight="1" x14ac:dyDescent="0.15">
      <c r="B60" s="135"/>
      <c r="C60" s="1257" t="s">
        <v>611</v>
      </c>
      <c r="D60" s="1258"/>
      <c r="E60" s="1259"/>
      <c r="F60" s="136">
        <v>367</v>
      </c>
      <c r="G60" s="136">
        <v>577</v>
      </c>
      <c r="H60" s="137">
        <v>485</v>
      </c>
    </row>
    <row r="61" spans="2:8" ht="45.75" customHeight="1" x14ac:dyDescent="0.15">
      <c r="B61" s="135"/>
      <c r="C61" s="1257" t="s">
        <v>610</v>
      </c>
      <c r="D61" s="1258"/>
      <c r="E61" s="1259"/>
      <c r="F61" s="136">
        <v>486</v>
      </c>
      <c r="G61" s="136">
        <v>610</v>
      </c>
      <c r="H61" s="137">
        <v>707</v>
      </c>
    </row>
    <row r="62" spans="2:8" ht="45.75" customHeight="1" thickBot="1" x14ac:dyDescent="0.2">
      <c r="B62" s="138"/>
      <c r="C62" s="1260" t="s">
        <v>609</v>
      </c>
      <c r="D62" s="1261"/>
      <c r="E62" s="1262"/>
      <c r="F62" s="139">
        <v>108</v>
      </c>
      <c r="G62" s="139">
        <v>108</v>
      </c>
      <c r="H62" s="140">
        <v>109</v>
      </c>
    </row>
    <row r="63" spans="2:8" ht="52.5" customHeight="1" thickBot="1" x14ac:dyDescent="0.2">
      <c r="B63" s="141"/>
      <c r="C63" s="1263" t="s">
        <v>51</v>
      </c>
      <c r="D63" s="1263"/>
      <c r="E63" s="1264"/>
      <c r="F63" s="142">
        <v>5998</v>
      </c>
      <c r="G63" s="142">
        <v>7068</v>
      </c>
      <c r="H63" s="143">
        <v>8182</v>
      </c>
    </row>
    <row r="64" spans="2:8" ht="15" customHeight="1" x14ac:dyDescent="0.15"/>
  </sheetData>
  <sheetProtection algorithmName="SHA-512" hashValue="FGPRT3tk8MHJFEkGBFp5WY48nXoXbhIrVjSdmGpLgNrmoyPFdkN0vPYxisghhlx8u5RbM5f2c08BmhQUvUK8xQ==" saltValue="YE2ehKSCxxgrLTB+lCs8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G15" sqref="CG15"/>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18.100000000000001</v>
      </c>
      <c r="BY51" s="1311"/>
      <c r="BZ51" s="1311"/>
      <c r="CA51" s="1311"/>
      <c r="CB51" s="1311"/>
      <c r="CC51" s="1311"/>
      <c r="CD51" s="1311"/>
      <c r="CE51" s="1311"/>
      <c r="CF51" s="1311">
        <v>19.2</v>
      </c>
      <c r="CG51" s="1311"/>
      <c r="CH51" s="1311"/>
      <c r="CI51" s="1311"/>
      <c r="CJ51" s="1311"/>
      <c r="CK51" s="1311"/>
      <c r="CL51" s="1311"/>
      <c r="CM51" s="1311"/>
      <c r="CN51" s="1311">
        <v>25.2</v>
      </c>
      <c r="CO51" s="1311"/>
      <c r="CP51" s="1311"/>
      <c r="CQ51" s="1311"/>
      <c r="CR51" s="1311"/>
      <c r="CS51" s="1311"/>
      <c r="CT51" s="1311"/>
      <c r="CU51" s="1311"/>
      <c r="CV51" s="1311">
        <v>21.7</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51.3</v>
      </c>
      <c r="BY53" s="1311"/>
      <c r="BZ53" s="1311"/>
      <c r="CA53" s="1311"/>
      <c r="CB53" s="1311"/>
      <c r="CC53" s="1311"/>
      <c r="CD53" s="1311"/>
      <c r="CE53" s="1311"/>
      <c r="CF53" s="1311">
        <v>51.7</v>
      </c>
      <c r="CG53" s="1311"/>
      <c r="CH53" s="1311"/>
      <c r="CI53" s="1311"/>
      <c r="CJ53" s="1311"/>
      <c r="CK53" s="1311"/>
      <c r="CL53" s="1311"/>
      <c r="CM53" s="1311"/>
      <c r="CN53" s="1311">
        <v>50.6</v>
      </c>
      <c r="CO53" s="1311"/>
      <c r="CP53" s="1311"/>
      <c r="CQ53" s="1311"/>
      <c r="CR53" s="1311"/>
      <c r="CS53" s="1311"/>
      <c r="CT53" s="1311"/>
      <c r="CU53" s="1311"/>
      <c r="CV53" s="1311">
        <v>52.9</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621</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623</v>
      </c>
    </row>
    <row r="64" spans="1:109" x14ac:dyDescent="0.15">
      <c r="B64" s="1280"/>
      <c r="G64" s="1287"/>
      <c r="I64" s="1321"/>
      <c r="J64" s="1321"/>
      <c r="K64" s="1321"/>
      <c r="L64" s="1321"/>
      <c r="M64" s="1321"/>
      <c r="N64" s="1322"/>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3" t="s">
        <v>624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0"/>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0"/>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0"/>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0"/>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0"/>
      <c r="H70" s="1332"/>
      <c r="I70" s="1332"/>
      <c r="J70" s="1333"/>
      <c r="K70" s="1333"/>
      <c r="L70" s="1334"/>
      <c r="M70" s="1333"/>
      <c r="N70" s="133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5"/>
      <c r="I71" s="1336"/>
      <c r="J71" s="1333"/>
      <c r="K71" s="1333"/>
      <c r="L71" s="1334"/>
      <c r="M71" s="1333"/>
      <c r="N71" s="1334"/>
      <c r="AM71" s="1335"/>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x14ac:dyDescent="0.15">
      <c r="B73" s="1280"/>
      <c r="G73" s="1306"/>
      <c r="H73" s="1306"/>
      <c r="I73" s="1306"/>
      <c r="J73" s="1306"/>
      <c r="K73" s="1337"/>
      <c r="L73" s="1337"/>
      <c r="M73" s="1337"/>
      <c r="N73" s="1337"/>
      <c r="AM73" s="1298"/>
      <c r="AN73" s="1309" t="s">
        <v>617</v>
      </c>
      <c r="AO73" s="1309"/>
      <c r="AP73" s="1309"/>
      <c r="AQ73" s="1309"/>
      <c r="AR73" s="1309"/>
      <c r="AS73" s="1309"/>
      <c r="AT73" s="1309"/>
      <c r="AU73" s="1309"/>
      <c r="AV73" s="1309"/>
      <c r="AW73" s="1309"/>
      <c r="AX73" s="1309"/>
      <c r="AY73" s="1309"/>
      <c r="AZ73" s="1309"/>
      <c r="BA73" s="1309"/>
      <c r="BB73" s="1309" t="s">
        <v>621</v>
      </c>
      <c r="BC73" s="1309"/>
      <c r="BD73" s="1309"/>
      <c r="BE73" s="1309"/>
      <c r="BF73" s="1309"/>
      <c r="BG73" s="1309"/>
      <c r="BH73" s="1309"/>
      <c r="BI73" s="1309"/>
      <c r="BJ73" s="1309"/>
      <c r="BK73" s="1309"/>
      <c r="BL73" s="1309"/>
      <c r="BM73" s="1309"/>
      <c r="BN73" s="1309"/>
      <c r="BO73" s="1309"/>
      <c r="BP73" s="1311">
        <v>24.8</v>
      </c>
      <c r="BQ73" s="1311"/>
      <c r="BR73" s="1311"/>
      <c r="BS73" s="1311"/>
      <c r="BT73" s="1311"/>
      <c r="BU73" s="1311"/>
      <c r="BV73" s="1311"/>
      <c r="BW73" s="1311"/>
      <c r="BX73" s="1311">
        <v>18.100000000000001</v>
      </c>
      <c r="BY73" s="1311"/>
      <c r="BZ73" s="1311"/>
      <c r="CA73" s="1311"/>
      <c r="CB73" s="1311"/>
      <c r="CC73" s="1311"/>
      <c r="CD73" s="1311"/>
      <c r="CE73" s="1311"/>
      <c r="CF73" s="1311">
        <v>19.2</v>
      </c>
      <c r="CG73" s="1311"/>
      <c r="CH73" s="1311"/>
      <c r="CI73" s="1311"/>
      <c r="CJ73" s="1311"/>
      <c r="CK73" s="1311"/>
      <c r="CL73" s="1311"/>
      <c r="CM73" s="1311"/>
      <c r="CN73" s="1311">
        <v>25.2</v>
      </c>
      <c r="CO73" s="1311"/>
      <c r="CP73" s="1311"/>
      <c r="CQ73" s="1311"/>
      <c r="CR73" s="1311"/>
      <c r="CS73" s="1311"/>
      <c r="CT73" s="1311"/>
      <c r="CU73" s="1311"/>
      <c r="CV73" s="1311">
        <v>21.7</v>
      </c>
      <c r="CW73" s="1311"/>
      <c r="CX73" s="1311"/>
      <c r="CY73" s="1311"/>
      <c r="CZ73" s="1311"/>
      <c r="DA73" s="1311"/>
      <c r="DB73" s="1311"/>
      <c r="DC73" s="1311"/>
    </row>
    <row r="74" spans="2:107" x14ac:dyDescent="0.15">
      <c r="B74" s="1280"/>
      <c r="G74" s="1306"/>
      <c r="H74" s="1306"/>
      <c r="I74" s="1306"/>
      <c r="J74" s="1306"/>
      <c r="K74" s="1337"/>
      <c r="L74" s="1337"/>
      <c r="M74" s="1337"/>
      <c r="N74" s="133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625</v>
      </c>
      <c r="BC75" s="1309"/>
      <c r="BD75" s="1309"/>
      <c r="BE75" s="1309"/>
      <c r="BF75" s="1309"/>
      <c r="BG75" s="1309"/>
      <c r="BH75" s="1309"/>
      <c r="BI75" s="1309"/>
      <c r="BJ75" s="1309"/>
      <c r="BK75" s="1309"/>
      <c r="BL75" s="1309"/>
      <c r="BM75" s="1309"/>
      <c r="BN75" s="1309"/>
      <c r="BO75" s="1309"/>
      <c r="BP75" s="1311">
        <v>0</v>
      </c>
      <c r="BQ75" s="1311"/>
      <c r="BR75" s="1311"/>
      <c r="BS75" s="1311"/>
      <c r="BT75" s="1311"/>
      <c r="BU75" s="1311"/>
      <c r="BV75" s="1311"/>
      <c r="BW75" s="1311"/>
      <c r="BX75" s="1311">
        <v>-0.2</v>
      </c>
      <c r="BY75" s="1311"/>
      <c r="BZ75" s="1311"/>
      <c r="CA75" s="1311"/>
      <c r="CB75" s="1311"/>
      <c r="CC75" s="1311"/>
      <c r="CD75" s="1311"/>
      <c r="CE75" s="1311"/>
      <c r="CF75" s="1311">
        <v>0.1</v>
      </c>
      <c r="CG75" s="1311"/>
      <c r="CH75" s="1311"/>
      <c r="CI75" s="1311"/>
      <c r="CJ75" s="1311"/>
      <c r="CK75" s="1311"/>
      <c r="CL75" s="1311"/>
      <c r="CM75" s="1311"/>
      <c r="CN75" s="1311">
        <v>0.8</v>
      </c>
      <c r="CO75" s="1311"/>
      <c r="CP75" s="1311"/>
      <c r="CQ75" s="1311"/>
      <c r="CR75" s="1311"/>
      <c r="CS75" s="1311"/>
      <c r="CT75" s="1311"/>
      <c r="CU75" s="1311"/>
      <c r="CV75" s="1311">
        <v>1.7</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7"/>
      <c r="L77" s="1337"/>
      <c r="M77" s="1337"/>
      <c r="N77" s="1337"/>
      <c r="AN77" s="1305" t="s">
        <v>620</v>
      </c>
      <c r="AO77" s="1305"/>
      <c r="AP77" s="1305"/>
      <c r="AQ77" s="1305"/>
      <c r="AR77" s="1305"/>
      <c r="AS77" s="1305"/>
      <c r="AT77" s="1305"/>
      <c r="AU77" s="1305"/>
      <c r="AV77" s="1305"/>
      <c r="AW77" s="1305"/>
      <c r="AX77" s="1305"/>
      <c r="AY77" s="1305"/>
      <c r="AZ77" s="1305"/>
      <c r="BA77" s="1305"/>
      <c r="BB77" s="1309" t="s">
        <v>621</v>
      </c>
      <c r="BC77" s="1309"/>
      <c r="BD77" s="1309"/>
      <c r="BE77" s="1309"/>
      <c r="BF77" s="1309"/>
      <c r="BG77" s="1309"/>
      <c r="BH77" s="1309"/>
      <c r="BI77" s="1309"/>
      <c r="BJ77" s="1309"/>
      <c r="BK77" s="1309"/>
      <c r="BL77" s="1309"/>
      <c r="BM77" s="1309"/>
      <c r="BN77" s="1309"/>
      <c r="BO77" s="1309"/>
      <c r="BP77" s="1311">
        <v>21.2</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1280"/>
      <c r="G78" s="1299"/>
      <c r="H78" s="1299"/>
      <c r="I78" s="1299"/>
      <c r="J78" s="1299"/>
      <c r="K78" s="1337"/>
      <c r="L78" s="1337"/>
      <c r="M78" s="1337"/>
      <c r="N78" s="133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8"/>
      <c r="L79" s="1338"/>
      <c r="M79" s="1338"/>
      <c r="N79" s="1338"/>
      <c r="AN79" s="1305"/>
      <c r="AO79" s="1305"/>
      <c r="AP79" s="1305"/>
      <c r="AQ79" s="1305"/>
      <c r="AR79" s="1305"/>
      <c r="AS79" s="1305"/>
      <c r="AT79" s="1305"/>
      <c r="AU79" s="1305"/>
      <c r="AV79" s="1305"/>
      <c r="AW79" s="1305"/>
      <c r="AX79" s="1305"/>
      <c r="AY79" s="1305"/>
      <c r="AZ79" s="1305"/>
      <c r="BA79" s="1305"/>
      <c r="BB79" s="1309" t="s">
        <v>625</v>
      </c>
      <c r="BC79" s="1309"/>
      <c r="BD79" s="1309"/>
      <c r="BE79" s="1309"/>
      <c r="BF79" s="1309"/>
      <c r="BG79" s="1309"/>
      <c r="BH79" s="1309"/>
      <c r="BI79" s="1309"/>
      <c r="BJ79" s="1309"/>
      <c r="BK79" s="1309"/>
      <c r="BL79" s="1309"/>
      <c r="BM79" s="1309"/>
      <c r="BN79" s="1309"/>
      <c r="BO79" s="1309"/>
      <c r="BP79" s="1311">
        <v>4.0999999999999996</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1280"/>
      <c r="G80" s="1299"/>
      <c r="H80" s="1299"/>
      <c r="I80" s="1313"/>
      <c r="J80" s="1313"/>
      <c r="K80" s="1338"/>
      <c r="L80" s="1338"/>
      <c r="M80" s="1338"/>
      <c r="N80" s="133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40"/>
      <c r="AQ87" s="1340"/>
      <c r="BC87" s="1340"/>
      <c r="BO87" s="1340"/>
      <c r="CA87" s="1340"/>
      <c r="CM87" s="1340"/>
      <c r="CY87" s="134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Nbu8CLmvgZnGY/PR1jJyNm+Bk4yLbMapxaeXIk3Vs4aPiJreAL3ivEGOCBFsSmIoxPpcFys223R8fI1AZX5Bjw==" saltValue="Zv6rF9I/kTDEAzyMLmH6N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Z94" zoomScale="80" zoomScaleNormal="80" zoomScaleSheetLayoutView="70" workbookViewId="0">
      <selection activeCell="CG15" sqref="C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epLswPWQD3CcezTspiaTgMayBuYYhMZvKNSm6hqVCbhv+9iE6dLUth9gZdBxgVWBU29rHgDH0wMN/f0FRUAFdw==" saltValue="ODjUaRUH/krO/rcRcLQh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80" zoomScaleNormal="80" zoomScaleSheetLayoutView="55" workbookViewId="0">
      <selection activeCell="CG15" sqref="CG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b2RW3NOtoptCeM08gNzI4kimApQXGUcFltZ1fBraZkV5R2nGoX3ZhnlxBGQusPs5/qWN8WMGAxCZlZ5DGGuoYQ==" saltValue="cP/9DMLjzWFdEkaNXW0c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51286</v>
      </c>
      <c r="E3" s="162"/>
      <c r="F3" s="163">
        <v>43532</v>
      </c>
      <c r="G3" s="164"/>
      <c r="H3" s="165"/>
    </row>
    <row r="4" spans="1:8" x14ac:dyDescent="0.15">
      <c r="A4" s="166"/>
      <c r="B4" s="167"/>
      <c r="C4" s="168"/>
      <c r="D4" s="169">
        <v>43226</v>
      </c>
      <c r="E4" s="170"/>
      <c r="F4" s="171">
        <v>25435</v>
      </c>
      <c r="G4" s="172"/>
      <c r="H4" s="173"/>
    </row>
    <row r="5" spans="1:8" x14ac:dyDescent="0.15">
      <c r="A5" s="154" t="s">
        <v>560</v>
      </c>
      <c r="B5" s="159"/>
      <c r="C5" s="160"/>
      <c r="D5" s="161">
        <v>23481</v>
      </c>
      <c r="E5" s="162"/>
      <c r="F5" s="163">
        <v>39893</v>
      </c>
      <c r="G5" s="164"/>
      <c r="H5" s="165"/>
    </row>
    <row r="6" spans="1:8" x14ac:dyDescent="0.15">
      <c r="A6" s="166"/>
      <c r="B6" s="167"/>
      <c r="C6" s="168"/>
      <c r="D6" s="169">
        <v>19822</v>
      </c>
      <c r="E6" s="170"/>
      <c r="F6" s="171">
        <v>26170</v>
      </c>
      <c r="G6" s="172"/>
      <c r="H6" s="173"/>
    </row>
    <row r="7" spans="1:8" x14ac:dyDescent="0.15">
      <c r="A7" s="154" t="s">
        <v>561</v>
      </c>
      <c r="B7" s="159"/>
      <c r="C7" s="160"/>
      <c r="D7" s="161">
        <v>27441</v>
      </c>
      <c r="E7" s="162"/>
      <c r="F7" s="163">
        <v>41080</v>
      </c>
      <c r="G7" s="164"/>
      <c r="H7" s="165"/>
    </row>
    <row r="8" spans="1:8" x14ac:dyDescent="0.15">
      <c r="A8" s="166"/>
      <c r="B8" s="167"/>
      <c r="C8" s="168"/>
      <c r="D8" s="169">
        <v>17772</v>
      </c>
      <c r="E8" s="170"/>
      <c r="F8" s="171">
        <v>27265</v>
      </c>
      <c r="G8" s="172"/>
      <c r="H8" s="173"/>
    </row>
    <row r="9" spans="1:8" x14ac:dyDescent="0.15">
      <c r="A9" s="154" t="s">
        <v>562</v>
      </c>
      <c r="B9" s="159"/>
      <c r="C9" s="160"/>
      <c r="D9" s="161">
        <v>37546</v>
      </c>
      <c r="E9" s="162"/>
      <c r="F9" s="163">
        <v>33173</v>
      </c>
      <c r="G9" s="164"/>
      <c r="H9" s="165"/>
    </row>
    <row r="10" spans="1:8" x14ac:dyDescent="0.15">
      <c r="A10" s="166"/>
      <c r="B10" s="167"/>
      <c r="C10" s="168"/>
      <c r="D10" s="169">
        <v>16782</v>
      </c>
      <c r="E10" s="170"/>
      <c r="F10" s="171">
        <v>20353</v>
      </c>
      <c r="G10" s="172"/>
      <c r="H10" s="173"/>
    </row>
    <row r="11" spans="1:8" x14ac:dyDescent="0.15">
      <c r="A11" s="154" t="s">
        <v>563</v>
      </c>
      <c r="B11" s="159"/>
      <c r="C11" s="160"/>
      <c r="D11" s="161">
        <v>18434</v>
      </c>
      <c r="E11" s="162"/>
      <c r="F11" s="163">
        <v>37644</v>
      </c>
      <c r="G11" s="164"/>
      <c r="H11" s="165"/>
    </row>
    <row r="12" spans="1:8" x14ac:dyDescent="0.15">
      <c r="A12" s="166"/>
      <c r="B12" s="167"/>
      <c r="C12" s="174"/>
      <c r="D12" s="169">
        <v>9539</v>
      </c>
      <c r="E12" s="170"/>
      <c r="F12" s="171">
        <v>24939</v>
      </c>
      <c r="G12" s="172"/>
      <c r="H12" s="173"/>
    </row>
    <row r="13" spans="1:8" x14ac:dyDescent="0.15">
      <c r="A13" s="154"/>
      <c r="B13" s="159"/>
      <c r="C13" s="175"/>
      <c r="D13" s="176">
        <v>31638</v>
      </c>
      <c r="E13" s="177"/>
      <c r="F13" s="178">
        <v>39064</v>
      </c>
      <c r="G13" s="179"/>
      <c r="H13" s="165"/>
    </row>
    <row r="14" spans="1:8" x14ac:dyDescent="0.15">
      <c r="A14" s="166"/>
      <c r="B14" s="167"/>
      <c r="C14" s="168"/>
      <c r="D14" s="169">
        <v>21428</v>
      </c>
      <c r="E14" s="170"/>
      <c r="F14" s="171">
        <v>24832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3.73</v>
      </c>
      <c r="C19" s="180">
        <f>ROUND(VALUE(SUBSTITUTE(実質収支比率等に係る経年分析!G$48,"▲","-")),2)</f>
        <v>3.7</v>
      </c>
      <c r="D19" s="180">
        <f>ROUND(VALUE(SUBSTITUTE(実質収支比率等に係る経年分析!H$48,"▲","-")),2)</f>
        <v>3.92</v>
      </c>
      <c r="E19" s="180">
        <f>ROUND(VALUE(SUBSTITUTE(実質収支比率等に係る経年分析!I$48,"▲","-")),2)</f>
        <v>3.26</v>
      </c>
      <c r="F19" s="180">
        <f>ROUND(VALUE(SUBSTITUTE(実質収支比率等に係る経年分析!J$48,"▲","-")),2)</f>
        <v>3.65</v>
      </c>
    </row>
    <row r="20" spans="1:11" x14ac:dyDescent="0.15">
      <c r="A20" s="180" t="s">
        <v>55</v>
      </c>
      <c r="B20" s="180">
        <f>ROUND(VALUE(SUBSTITUTE(実質収支比率等に係る経年分析!F$47,"▲","-")),2)</f>
        <v>10.42</v>
      </c>
      <c r="C20" s="180">
        <f>ROUND(VALUE(SUBSTITUTE(実質収支比率等に係る経年分析!G$47,"▲","-")),2)</f>
        <v>8.3699999999999992</v>
      </c>
      <c r="D20" s="180">
        <f>ROUND(VALUE(SUBSTITUTE(実質収支比率等に係る経年分析!H$47,"▲","-")),2)</f>
        <v>7.67</v>
      </c>
      <c r="E20" s="180">
        <f>ROUND(VALUE(SUBSTITUTE(実質収支比率等に係る経年分析!I$47,"▲","-")),2)</f>
        <v>7.71</v>
      </c>
      <c r="F20" s="180">
        <f>ROUND(VALUE(SUBSTITUTE(実質収支比率等に係る経年分析!J$47,"▲","-")),2)</f>
        <v>7.82</v>
      </c>
    </row>
    <row r="21" spans="1:11" x14ac:dyDescent="0.15">
      <c r="A21" s="180" t="s">
        <v>56</v>
      </c>
      <c r="B21" s="180">
        <f>IF(ISNUMBER(VALUE(SUBSTITUTE(実質収支比率等に係る経年分析!F$49,"▲","-"))),ROUND(VALUE(SUBSTITUTE(実質収支比率等に係る経年分析!F$49,"▲","-")),2),NA())</f>
        <v>0.5</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0.41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0.55000000000000004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7013</v>
      </c>
      <c r="E42" s="182"/>
      <c r="F42" s="182"/>
      <c r="G42" s="182">
        <f>'実質公債費比率（分子）の構造'!L$52</f>
        <v>6978</v>
      </c>
      <c r="H42" s="182"/>
      <c r="I42" s="182"/>
      <c r="J42" s="182">
        <f>'実質公債費比率（分子）の構造'!M$52</f>
        <v>5992</v>
      </c>
      <c r="K42" s="182"/>
      <c r="L42" s="182"/>
      <c r="M42" s="182">
        <f>'実質公債費比率（分子）の構造'!N$52</f>
        <v>5569</v>
      </c>
      <c r="N42" s="182"/>
      <c r="O42" s="182"/>
      <c r="P42" s="182">
        <f>'実質公債費比率（分子）の構造'!O$52</f>
        <v>4898</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131</v>
      </c>
      <c r="C45" s="182"/>
      <c r="D45" s="182"/>
      <c r="E45" s="182">
        <f>'実質公債費比率（分子）の構造'!L$49</f>
        <v>127</v>
      </c>
      <c r="F45" s="182"/>
      <c r="G45" s="182"/>
      <c r="H45" s="182">
        <f>'実質公債費比率（分子）の構造'!M$49</f>
        <v>118</v>
      </c>
      <c r="I45" s="182"/>
      <c r="J45" s="182"/>
      <c r="K45" s="182">
        <f>'実質公債費比率（分子）の構造'!N$49</f>
        <v>109</v>
      </c>
      <c r="L45" s="182"/>
      <c r="M45" s="182"/>
      <c r="N45" s="182">
        <f>'実質公債費比率（分子）の構造'!O$49</f>
        <v>107</v>
      </c>
      <c r="O45" s="182"/>
      <c r="P45" s="182"/>
    </row>
    <row r="46" spans="1:16" x14ac:dyDescent="0.15">
      <c r="A46" s="182" t="s">
        <v>67</v>
      </c>
      <c r="B46" s="182">
        <f>'実質公債費比率（分子）の構造'!K$48</f>
        <v>410</v>
      </c>
      <c r="C46" s="182"/>
      <c r="D46" s="182"/>
      <c r="E46" s="182">
        <f>'実質公債費比率（分子）の構造'!L$48</f>
        <v>342</v>
      </c>
      <c r="F46" s="182"/>
      <c r="G46" s="182"/>
      <c r="H46" s="182">
        <f>'実質公債費比率（分子）の構造'!M$48</f>
        <v>210</v>
      </c>
      <c r="I46" s="182"/>
      <c r="J46" s="182"/>
      <c r="K46" s="182">
        <f>'実質公債費比率（分子）の構造'!N$48</f>
        <v>163</v>
      </c>
      <c r="L46" s="182"/>
      <c r="M46" s="182"/>
      <c r="N46" s="182">
        <f>'実質公債費比率（分子）の構造'!O$48</f>
        <v>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6380</v>
      </c>
      <c r="C49" s="182"/>
      <c r="D49" s="182"/>
      <c r="E49" s="182">
        <f>'実質公債費比率（分子）の構造'!L$45</f>
        <v>6485</v>
      </c>
      <c r="F49" s="182"/>
      <c r="G49" s="182"/>
      <c r="H49" s="182">
        <f>'実質公債費比率（分子）の構造'!M$45</f>
        <v>5967</v>
      </c>
      <c r="I49" s="182"/>
      <c r="J49" s="182"/>
      <c r="K49" s="182">
        <f>'実質公債費比率（分子）の構造'!N$45</f>
        <v>5934</v>
      </c>
      <c r="L49" s="182"/>
      <c r="M49" s="182"/>
      <c r="N49" s="182">
        <f>'実質公債費比率（分子）の構造'!O$45</f>
        <v>5571</v>
      </c>
      <c r="O49" s="182"/>
      <c r="P49" s="182"/>
    </row>
    <row r="50" spans="1:16" x14ac:dyDescent="0.15">
      <c r="A50" s="182" t="s">
        <v>71</v>
      </c>
      <c r="B50" s="182" t="e">
        <f>NA()</f>
        <v>#N/A</v>
      </c>
      <c r="C50" s="182">
        <f>IF(ISNUMBER('実質公債費比率（分子）の構造'!K$53),'実質公債費比率（分子）の構造'!K$53,NA())</f>
        <v>-92</v>
      </c>
      <c r="D50" s="182" t="e">
        <f>NA()</f>
        <v>#N/A</v>
      </c>
      <c r="E50" s="182" t="e">
        <f>NA()</f>
        <v>#N/A</v>
      </c>
      <c r="F50" s="182">
        <f>IF(ISNUMBER('実質公債費比率（分子）の構造'!L$53),'実質公債費比率（分子）の構造'!L$53,NA())</f>
        <v>-24</v>
      </c>
      <c r="G50" s="182" t="e">
        <f>NA()</f>
        <v>#N/A</v>
      </c>
      <c r="H50" s="182" t="e">
        <f>NA()</f>
        <v>#N/A</v>
      </c>
      <c r="I50" s="182">
        <f>IF(ISNUMBER('実質公債費比率（分子）の構造'!M$53),'実質公債費比率（分子）の構造'!M$53,NA())</f>
        <v>303</v>
      </c>
      <c r="J50" s="182" t="e">
        <f>NA()</f>
        <v>#N/A</v>
      </c>
      <c r="K50" s="182" t="e">
        <f>NA()</f>
        <v>#N/A</v>
      </c>
      <c r="L50" s="182">
        <f>IF(ISNUMBER('実質公債費比率（分子）の構造'!N$53),'実質公債費比率（分子）の構造'!N$53,NA())</f>
        <v>637</v>
      </c>
      <c r="M50" s="182" t="e">
        <f>NA()</f>
        <v>#N/A</v>
      </c>
      <c r="N50" s="182" t="e">
        <f>NA()</f>
        <v>#N/A</v>
      </c>
      <c r="O50" s="182">
        <f>IF(ISNUMBER('実質公債費比率（分子）の構造'!O$53),'実質公債費比率（分子）の構造'!O$53,NA())</f>
        <v>837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44349</v>
      </c>
      <c r="E56" s="181"/>
      <c r="F56" s="181"/>
      <c r="G56" s="181">
        <f>'将来負担比率（分子）の構造'!J$52</f>
        <v>42138</v>
      </c>
      <c r="H56" s="181"/>
      <c r="I56" s="181"/>
      <c r="J56" s="181">
        <f>'将来負担比率（分子）の構造'!K$52</f>
        <v>40988</v>
      </c>
      <c r="K56" s="181"/>
      <c r="L56" s="181"/>
      <c r="M56" s="181">
        <f>'将来負担比率（分子）の構造'!L$52</f>
        <v>39763</v>
      </c>
      <c r="N56" s="181"/>
      <c r="O56" s="181"/>
      <c r="P56" s="181">
        <f>'将来負担比率（分子）の構造'!M$52</f>
        <v>38637</v>
      </c>
    </row>
    <row r="57" spans="1:16" x14ac:dyDescent="0.15">
      <c r="A57" s="181" t="s">
        <v>42</v>
      </c>
      <c r="B57" s="181"/>
      <c r="C57" s="181"/>
      <c r="D57" s="181">
        <f>'将来負担比率（分子）の構造'!I$51</f>
        <v>10082</v>
      </c>
      <c r="E57" s="181"/>
      <c r="F57" s="181"/>
      <c r="G57" s="181">
        <f>'将来負担比率（分子）の構造'!J$51</f>
        <v>10813</v>
      </c>
      <c r="H57" s="181"/>
      <c r="I57" s="181"/>
      <c r="J57" s="181">
        <f>'将来負担比率（分子）の構造'!K$51</f>
        <v>9715</v>
      </c>
      <c r="K57" s="181"/>
      <c r="L57" s="181"/>
      <c r="M57" s="181">
        <f>'将来負担比率（分子）の構造'!L$51</f>
        <v>8584</v>
      </c>
      <c r="N57" s="181"/>
      <c r="O57" s="181"/>
      <c r="P57" s="181">
        <f>'将来負担比率（分子）の構造'!M$51</f>
        <v>7437</v>
      </c>
    </row>
    <row r="58" spans="1:16" x14ac:dyDescent="0.15">
      <c r="A58" s="181" t="s">
        <v>41</v>
      </c>
      <c r="B58" s="181"/>
      <c r="C58" s="181"/>
      <c r="D58" s="181">
        <f>'将来負担比率（分子）の構造'!I$50</f>
        <v>8563</v>
      </c>
      <c r="E58" s="181"/>
      <c r="F58" s="181"/>
      <c r="G58" s="181">
        <f>'将来負担比率（分子）の構造'!J$50</f>
        <v>7497</v>
      </c>
      <c r="H58" s="181"/>
      <c r="I58" s="181"/>
      <c r="J58" s="181">
        <f>'将来負担比率（分子）の構造'!K$50</f>
        <v>7191</v>
      </c>
      <c r="K58" s="181"/>
      <c r="L58" s="181"/>
      <c r="M58" s="181">
        <f>'将来負担比率（分子）の構造'!L$50</f>
        <v>8438</v>
      </c>
      <c r="N58" s="181"/>
      <c r="O58" s="181"/>
      <c r="P58" s="181">
        <f>'将来負担比率（分子）の構造'!M$50</f>
        <v>9625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8057</v>
      </c>
      <c r="C62" s="181"/>
      <c r="D62" s="181"/>
      <c r="E62" s="181">
        <f>'将来負担比率（分子）の構造'!J$45</f>
        <v>7805</v>
      </c>
      <c r="F62" s="181"/>
      <c r="G62" s="181"/>
      <c r="H62" s="181">
        <f>'将来負担比率（分子）の構造'!K$45</f>
        <v>7622</v>
      </c>
      <c r="I62" s="181"/>
      <c r="J62" s="181"/>
      <c r="K62" s="181">
        <f>'将来負担比率（分子）の構造'!L$45</f>
        <v>6949</v>
      </c>
      <c r="L62" s="181"/>
      <c r="M62" s="181"/>
      <c r="N62" s="181">
        <f>'将来負担比率（分子）の構造'!M$45</f>
        <v>6733</v>
      </c>
      <c r="O62" s="181"/>
      <c r="P62" s="181"/>
    </row>
    <row r="63" spans="1:16" x14ac:dyDescent="0.15">
      <c r="A63" s="181" t="s">
        <v>34</v>
      </c>
      <c r="B63" s="181">
        <f>'将来負担比率（分子）の構造'!I$44</f>
        <v>1046</v>
      </c>
      <c r="C63" s="181"/>
      <c r="D63" s="181"/>
      <c r="E63" s="181">
        <f>'将来負担比率（分子）の構造'!J$44</f>
        <v>879</v>
      </c>
      <c r="F63" s="181"/>
      <c r="G63" s="181"/>
      <c r="H63" s="181">
        <f>'将来負担比率（分子）の構造'!K$44</f>
        <v>717</v>
      </c>
      <c r="I63" s="181"/>
      <c r="J63" s="181"/>
      <c r="K63" s="181">
        <f>'将来負担比率（分子）の構造'!L$44</f>
        <v>557</v>
      </c>
      <c r="L63" s="181"/>
      <c r="M63" s="181"/>
      <c r="N63" s="181">
        <f>'将来負担比率（分子）の構造'!M$44</f>
        <v>414</v>
      </c>
      <c r="O63" s="181"/>
      <c r="P63" s="181"/>
    </row>
    <row r="64" spans="1:16" x14ac:dyDescent="0.15">
      <c r="A64" s="181" t="s">
        <v>33</v>
      </c>
      <c r="B64" s="181">
        <f>'将来負担比率（分子）の構造'!I$43</f>
        <v>2957</v>
      </c>
      <c r="C64" s="181"/>
      <c r="D64" s="181"/>
      <c r="E64" s="181">
        <f>'将来負担比率（分子）の構造'!J$43</f>
        <v>2394</v>
      </c>
      <c r="F64" s="181"/>
      <c r="G64" s="181"/>
      <c r="H64" s="181">
        <f>'将来負担比率（分子）の構造'!K$43</f>
        <v>1929</v>
      </c>
      <c r="I64" s="181"/>
      <c r="J64" s="181"/>
      <c r="K64" s="181">
        <f>'将来負担比率（分子）の構造'!L$43</f>
        <v>1593</v>
      </c>
      <c r="L64" s="181"/>
      <c r="M64" s="181"/>
      <c r="N64" s="181">
        <f>'将来負担比率（分子）の構造'!M$43</f>
        <v>1070</v>
      </c>
      <c r="O64" s="181"/>
      <c r="P64" s="181"/>
    </row>
    <row r="65" spans="1:16" x14ac:dyDescent="0.15">
      <c r="A65" s="181" t="s">
        <v>32</v>
      </c>
      <c r="B65" s="181">
        <f>'将来負担比率（分子）の構造'!I$42</f>
        <v>1759</v>
      </c>
      <c r="C65" s="181"/>
      <c r="D65" s="181"/>
      <c r="E65" s="181">
        <f>'将来負担比率（分子）の構造'!J$42</f>
        <v>88</v>
      </c>
      <c r="F65" s="181"/>
      <c r="G65" s="181"/>
      <c r="H65" s="181" t="str">
        <f>'将来負担比率（分子）の構造'!K$42</f>
        <v>-</v>
      </c>
      <c r="I65" s="181"/>
      <c r="J65" s="181"/>
      <c r="K65" s="181" t="str">
        <f>'将来負担比率（分子）の構造'!L$42</f>
        <v>-</v>
      </c>
      <c r="L65" s="181"/>
      <c r="M65" s="181"/>
      <c r="N65" s="181">
        <f>'将来負担比率（分子）の構造'!M$42</f>
        <v>245</v>
      </c>
      <c r="O65" s="181"/>
      <c r="P65" s="181"/>
    </row>
    <row r="66" spans="1:16" x14ac:dyDescent="0.15">
      <c r="A66" s="181" t="s">
        <v>31</v>
      </c>
      <c r="B66" s="181">
        <f>'将来負担比率（分子）の構造'!I$41</f>
        <v>57467</v>
      </c>
      <c r="C66" s="181"/>
      <c r="D66" s="181"/>
      <c r="E66" s="181">
        <f>'将来負担比率（分子）の構造'!J$41</f>
        <v>55438</v>
      </c>
      <c r="F66" s="181"/>
      <c r="G66" s="181"/>
      <c r="H66" s="181">
        <f>'将来負担比率（分子）の構造'!K$41</f>
        <v>54282</v>
      </c>
      <c r="I66" s="181"/>
      <c r="J66" s="181"/>
      <c r="K66" s="181">
        <f>'将来負担比率（分子）の構造'!L$41</f>
        <v>56437</v>
      </c>
      <c r="L66" s="181"/>
      <c r="M66" s="181"/>
      <c r="N66" s="181">
        <f>'将来負担比率（分子）の構造'!M$41</f>
        <v>54806</v>
      </c>
      <c r="O66" s="181"/>
      <c r="P66" s="181"/>
    </row>
    <row r="67" spans="1:16" x14ac:dyDescent="0.15">
      <c r="A67" s="181" t="s">
        <v>75</v>
      </c>
      <c r="B67" s="181" t="e">
        <f>NA()</f>
        <v>#N/A</v>
      </c>
      <c r="C67" s="181">
        <f>IF(ISNUMBER('将来負担比率（分子）の構造'!I$53), IF('将来負担比率（分子）の構造'!I$53 &lt; 0, 0, '将来負担比率（分子）の構造'!I$53), NA())</f>
        <v>8292</v>
      </c>
      <c r="D67" s="181" t="e">
        <f>NA()</f>
        <v>#N/A</v>
      </c>
      <c r="E67" s="181" t="e">
        <f>NA()</f>
        <v>#N/A</v>
      </c>
      <c r="F67" s="181">
        <f>IF(ISNUMBER('将来負担比率（分子）の構造'!J$53), IF('将来負担比率（分子）の構造'!J$53 &lt; 0, 0, '将来負担比率（分子）の構造'!J$53), NA())</f>
        <v>6157</v>
      </c>
      <c r="G67" s="181" t="e">
        <f>NA()</f>
        <v>#N/A</v>
      </c>
      <c r="H67" s="181" t="e">
        <f>NA()</f>
        <v>#N/A</v>
      </c>
      <c r="I67" s="181">
        <f>IF(ISNUMBER('将来負担比率（分子）の構造'!K$53), IF('将来負担比率（分子）の構造'!K$53 &lt; 0, 0, '将来負担比率（分子）の構造'!K$53), NA())</f>
        <v>6655</v>
      </c>
      <c r="J67" s="181" t="e">
        <f>NA()</f>
        <v>#N/A</v>
      </c>
      <c r="K67" s="181" t="e">
        <f>NA()</f>
        <v>#N/A</v>
      </c>
      <c r="L67" s="181">
        <f>IF(ISNUMBER('将来負担比率（分子）の構造'!L$53), IF('将来負担比率（分子）の構造'!L$53 &lt; 0, 0, '将来負担比率（分子）の構造'!L$53), NA())</f>
        <v>8749</v>
      </c>
      <c r="M67" s="181" t="e">
        <f>NA()</f>
        <v>#N/A</v>
      </c>
      <c r="N67" s="181" t="e">
        <f>NA()</f>
        <v>#N/A</v>
      </c>
      <c r="O67" s="181">
        <f>IF(ISNUMBER('将来負担比率（分子）の構造'!M$53), IF('将来負担比率（分子）の構造'!M$53 &lt; 0, 0, '将来負担比率（分子）の構造'!M$53), NA())</f>
        <v>7571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3008</v>
      </c>
      <c r="C72" s="185">
        <f>基金残高に係る経年分析!G55</f>
        <v>3008</v>
      </c>
      <c r="D72" s="185">
        <f>基金残高に係る経年分析!H55</f>
        <v>3028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2990</v>
      </c>
      <c r="C74" s="185">
        <f>基金残高に係る経年分析!G57</f>
        <v>4060</v>
      </c>
      <c r="D74" s="185">
        <f>基金残高に係る経年分析!H57</f>
        <v>5155</v>
      </c>
    </row>
  </sheetData>
  <sheetProtection algorithmName="SHA-512" hashValue="sxMs5JNQTxwSqzECdJzg0V2kaC72wVTMGdX1c3Jv8+wJCYNi9kImqgTxLh3/14xj8l2iUhw3Mk6DfwCGros/jA==" saltValue="6Bimtt35J1jk3S9BvKhN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2021-03-03T23:45:07Z</cp:lastPrinted>
  <dcterms:created xsi:type="dcterms:W3CDTF">2021-02-05T02:04:49Z</dcterms:created>
  <dcterms:modified xsi:type="dcterms:W3CDTF">2021-10-07T07:37:42Z</dcterms:modified>
  <cp:category/>
</cp:coreProperties>
</file>