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filesv101\k0102_財政課\99d_財政課事業別\予算担当\(国)財政状況の公表\財政状況資料集(Ｈ22決算～)\R6決算\２回目（ストック情報）\03_回答\"/>
    </mc:Choice>
  </mc:AlternateContent>
  <xr:revisionPtr revIDLastSave="0" documentId="13_ncr:1_{6D6A1259-9428-4EC7-9E6C-8B697082047C}" xr6:coauthVersionLast="47" xr6:coauthVersionMax="47" xr10:uidLastSave="{00000000-0000-0000-0000-000000000000}"/>
  <bookViews>
    <workbookView xWindow="-120" yWindow="-120" windowWidth="29040" windowHeight="15720" tabRatio="837"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AM35" i="10"/>
  <c r="C35" i="10"/>
  <c r="CO34" i="10"/>
  <c r="BW34" i="10"/>
  <c r="BW35" i="10" s="1"/>
  <c r="BW36" i="10" s="1"/>
  <c r="BW37" i="10" s="1"/>
  <c r="BW38" i="10" s="1"/>
  <c r="BW39" i="10" s="1"/>
  <c r="BW40" i="10" s="1"/>
  <c r="BW41" i="10" s="1"/>
  <c r="BE34" i="10"/>
  <c r="C34" i="10"/>
  <c r="U34" i="10" s="1"/>
  <c r="U35" i="10" s="1"/>
  <c r="U36" i="10" s="1"/>
  <c r="U37"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<sst xmlns="http://schemas.openxmlformats.org/spreadsheetml/2006/main" count="1127" uniqueCount="574">
  <si>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</si>
  <si>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</si>
  <si>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</si>
  <si>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</si>
  <si>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</si>
  <si>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</si>
  <si>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</si>
  <si>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</si>
  <si>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</si>
  <si>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</si>
  <si>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</si>
  <si>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</si>
  <si>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</si>
  <si>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</si>
  <si>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</si>
  <si>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</si>
  <si>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</si>
  <si>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</si>
  <si>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</si>
  <si>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</si>
  <si>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</si>
  <si>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</si>
  <si>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</si>
  <si>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</si>
  <si>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</si>
  <si>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</si>
  <si>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</si>
  <si>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</si>
  <si>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</si>
  <si>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</si>
  <si>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</si>
  <si>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</si>
  <si>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</si>
  <si>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</si>
  <si>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</si>
  <si>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</si>
  <si>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</si>
  <si>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</si>
  <si>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</si>
  <si>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</si>
  <si>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</si>
  <si>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</si>
  <si>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</si>
  <si>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</si>
  <si>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</si>
  <si>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</si>
  <si>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</si>
  <si>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</si>
  <si>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</si>
  <si>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</si>
  <si>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</si>
  <si>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</si>
  <si>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</si>
  <si>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</si>
  <si>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</si>
  <si>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</si>
  <si>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</si>
  <si>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</si>
  <si>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</si>
  <si>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</si>
  <si>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</si>
  <si>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</si>
  <si>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</si>
  <si>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</si>
  <si>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</si>
  <si>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</si>
  <si>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</si>
  <si>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</si>
  <si>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</si>
  <si>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</si>
  <si>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</si>
  <si>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</si>
  <si>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</si>
  <si>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</si>
  <si>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</si>
  <si>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</si>
  <si>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</si>
  <si>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</si>
  <si>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</si>
  <si>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</si>
  <si>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</si>
  <si>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Ⅳ－３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</si>
  <si>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</si>
  <si>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</si>
  <si>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</si>
  <si>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</si>
  <si>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</si>
  <si>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</si>
  <si>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</si>
  <si>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</si>
  <si>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</si>
  <si>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</si>
  <si>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</si>
  <si>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</si>
  <si>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西東京市</t>
    <phoneticPr fontId="5"/>
  </si>
  <si>
    <t>地方交付税種地</t>
    <rPh sb="0" eb="2">
      <t>チホウ</t>
    </rPh>
    <rPh sb="2" eb="5">
      <t>コウフゼイ</t>
    </rPh>
    <rPh sb="5" eb="6">
      <t>シュ</t>
    </rPh>
    <rPh sb="6" eb="7">
      <t>チ</t>
    </rPh>
    <phoneticPr fontId="5"/>
  </si>
  <si>
    <t>2-10</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</si>
  <si>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</si>
  <si>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</si>
  <si>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</si>
  <si>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</si>
  <si>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</si>
  <si>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</si>
  <si>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</si>
  <si>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</si>
  <si>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</si>
  <si>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</si>
  <si>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</si>
  <si>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</si>
  <si>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</si>
  <si>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</si>
  <si>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</si>
  <si>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</si>
  <si>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</si>
  <si>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</si>
  <si>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</si>
  <si>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</si>
  <si>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</si>
  <si>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</si>
  <si>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</si>
  <si>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</si>
  <si>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</si>
  <si>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</si>
  <si>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</si>
  <si>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</si>
  <si>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</si>
  <si>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</si>
  <si>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</si>
  <si>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</si>
  <si>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</si>
  <si>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</si>
  <si>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</si>
  <si>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</si>
  <si>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</si>
  <si>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</si>
  <si>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</si>
  <si>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</si>
  <si>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</si>
  <si>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</si>
  <si>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</si>
  <si>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</si>
  <si>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</si>
  <si>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</si>
  <si>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</si>
  <si>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</si>
  <si>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</si>
  <si>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</si>
  <si>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</si>
  <si>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</si>
  <si>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</si>
  <si>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</si>
  <si>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</si>
  <si>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</si>
  <si>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</si>
  <si>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</si>
  <si>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</si>
  <si>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</si>
  <si>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</si>
  <si>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</si>
  <si>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</si>
  <si>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</si>
  <si>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</si>
  <si>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</si>
  <si>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</si>
  <si>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</si>
  <si>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</si>
  <si>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</si>
  <si>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</si>
  <si>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</si>
  <si>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</si>
  <si>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</si>
  <si>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</si>
  <si>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</si>
  <si>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</si>
  <si>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</si>
  <si>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</si>
  <si>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</si>
  <si>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</si>
  <si>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</si>
  <si>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</si>
  <si>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</si>
  <si>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</si>
  <si>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</si>
  <si>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</si>
  <si>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</si>
  <si>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</si>
  <si>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</si>
  <si>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</si>
  <si>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</si>
  <si>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</si>
  <si>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</si>
  <si>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</si>
  <si>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</si>
  <si>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</si>
  <si>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</si>
  <si>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</si>
  <si>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</si>
  <si>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</si>
  <si>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</si>
  <si>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</si>
  <si>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</si>
  <si>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</si>
  <si>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</si>
  <si>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東京都西東京市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</si>
  <si>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</si>
  <si>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</si>
  <si>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</si>
  <si>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</si>
  <si>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</si>
  <si>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</si>
  <si>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</si>
  <si>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</si>
  <si>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</si>
  <si>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</si>
  <si>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</si>
  <si>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</si>
  <si>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</si>
  <si>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</si>
  <si>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</si>
  <si>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</si>
  <si>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</si>
  <si>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</si>
  <si>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</si>
  <si>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</si>
  <si>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</si>
  <si>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</si>
  <si>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</si>
  <si>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</si>
  <si>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</si>
  <si>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</si>
  <si>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</si>
  <si>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</si>
  <si>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</si>
  <si>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</si>
  <si>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</si>
  <si>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</si>
  <si>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</si>
  <si>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</si>
  <si>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</si>
  <si>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</si>
  <si>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</si>
  <si>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</si>
  <si>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</si>
  <si>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</si>
  <si>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</si>
  <si>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</si>
  <si>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</si>
  <si>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</si>
  <si>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</si>
  <si>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</si>
  <si>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</si>
  <si>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</si>
  <si>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</si>
  <si>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</si>
  <si>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</si>
  <si>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</si>
  <si>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</si>
  <si>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</si>
  <si>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</si>
  <si>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</si>
  <si>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</si>
  <si>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</si>
  <si>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</si>
  <si>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</si>
  <si>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</si>
  <si>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</si>
  <si>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</si>
  <si>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</si>
  <si>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</si>
  <si>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</si>
  <si>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</si>
  <si>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</si>
  <si>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</si>
  <si>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</si>
  <si>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</si>
  <si>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</si>
  <si>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</si>
  <si>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</si>
  <si>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</si>
  <si>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</si>
  <si>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</si>
  <si>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</si>
  <si>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</si>
  <si>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</si>
  <si>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</si>
  <si>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</si>
  <si>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</si>
  <si>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</si>
  <si>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</si>
  <si>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</si>
  <si>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</si>
  <si>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</si>
  <si>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</si>
  <si>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</si>
  <si>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</si>
  <si>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</si>
  <si>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</si>
  <si>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</si>
  <si>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</si>
  <si>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</si>
  <si>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</si>
  <si>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</si>
  <si>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</si>
  <si>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</si>
  <si>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</si>
  <si>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</si>
  <si>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</si>
  <si>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</si>
  <si>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</si>
  <si>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</si>
  <si>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</si>
  <si>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</si>
  <si>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</si>
  <si>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</si>
  <si>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</si>
  <si>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</si>
  <si>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</si>
  <si>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</si>
  <si>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</si>
  <si>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</si>
  <si>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</si>
  <si>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</si>
  <si>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</si>
  <si>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</si>
  <si>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</si>
  <si>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</si>
  <si>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</si>
  <si>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</si>
  <si>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</si>
  <si>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</si>
  <si>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</si>
  <si>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</si>
  <si>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</si>
  <si>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</si>
  <si>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</si>
  <si>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</si>
  <si>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</si>
  <si>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</si>
  <si>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</si>
  <si>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</si>
  <si>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</si>
  <si>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</si>
  <si>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</si>
  <si>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</si>
  <si>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</si>
  <si>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</si>
  <si>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</si>
  <si>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</si>
  <si>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</si>
  <si>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</si>
  <si>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</si>
  <si>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</si>
  <si>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</si>
  <si>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</si>
  <si>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東京都西東京市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</si>
  <si>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</si>
  <si>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</si>
  <si>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</si>
  <si>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</si>
  <si>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</si>
  <si>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</si>
  <si>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</si>
  <si>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</si>
  <si>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</si>
  <si>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</si>
  <si>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</si>
  <si>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</si>
  <si>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</si>
  <si>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</si>
  <si>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</si>
  <si>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</si>
  <si>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</si>
  <si>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</si>
  <si>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</si>
  <si>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</si>
  <si>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</si>
  <si>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</si>
  <si>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</si>
  <si>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</si>
  <si>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</si>
  <si>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</si>
  <si>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</si>
  <si>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</si>
  <si>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</si>
  <si>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</si>
  <si>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</si>
  <si>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</si>
  <si>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</si>
  <si>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</si>
  <si>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駐車場事業特別会計</t>
    <phoneticPr fontId="5"/>
  </si>
  <si>
    <t>介護保険特別会計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</si>
  <si>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</si>
  <si>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</si>
  <si>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</si>
  <si>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</si>
  <si>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</si>
  <si>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</si>
  <si>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</si>
  <si>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</si>
  <si>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</si>
  <si>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</si>
  <si>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</si>
  <si>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</si>
  <si>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</si>
  <si>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</si>
  <si>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</si>
  <si>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</si>
  <si>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</si>
  <si>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</si>
  <si>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</si>
  <si>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</si>
  <si>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</si>
  <si>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</si>
  <si>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</si>
  <si>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</si>
  <si>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</si>
  <si>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</si>
  <si>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</si>
  <si>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</si>
  <si>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</si>
  <si>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</si>
  <si>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</si>
  <si>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</si>
  <si>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</si>
  <si>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</si>
  <si>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</si>
  <si>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</si>
  <si>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</si>
  <si>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</si>
  <si>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</si>
  <si>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</si>
  <si>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</si>
  <si>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</si>
  <si>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</si>
  <si>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</si>
  <si>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</si>
  <si>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</si>
  <si>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</si>
  <si>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</si>
  <si>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</si>
  <si>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</si>
  <si>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</si>
  <si>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</si>
  <si>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</si>
  <si>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</si>
  <si>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</si>
  <si>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</si>
  <si>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</si>
  <si>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</si>
  <si>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</si>
  <si>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</si>
  <si>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</si>
  <si>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</si>
  <si>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</si>
  <si>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</si>
  <si>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</si>
  <si>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</si>
  <si>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</si>
  <si>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</si>
  <si>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</si>
  <si>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</si>
  <si>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</si>
  <si>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</si>
  <si>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</si>
  <si>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</si>
  <si>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</si>
  <si>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</si>
  <si>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</si>
  <si>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</si>
  <si>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</si>
  <si>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</si>
  <si>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</si>
  <si>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</si>
  <si>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</si>
  <si>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</si>
  <si>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</si>
  <si>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</si>
  <si>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</si>
  <si>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</si>
  <si>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</si>
  <si>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</si>
  <si>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</si>
  <si>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</si>
  <si>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</si>
  <si>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</si>
  <si>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</si>
  <si>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</si>
  <si>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</si>
  <si>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</si>
  <si>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</si>
  <si>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</si>
  <si>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</si>
  <si>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</si>
  <si>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</si>
  <si>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</si>
  <si>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</si>
  <si>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</si>
  <si>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</si>
  <si>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</si>
  <si>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</si>
  <si>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</si>
  <si>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</si>
  <si>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</si>
  <si>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</si>
  <si>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</si>
  <si>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</si>
  <si>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</si>
  <si>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</si>
  <si>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</si>
  <si>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</si>
  <si>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</si>
  <si>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</si>
  <si>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</si>
  <si>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</si>
  <si>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</si>
  <si>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</si>
  <si>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</si>
  <si>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</si>
  <si>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</si>
  <si>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</si>
  <si>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</si>
  <si>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</si>
  <si>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</si>
  <si>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</si>
  <si>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</si>
  <si>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</si>
  <si>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</si>
  <si>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</si>
  <si>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</si>
  <si>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0.43</t>
  </si>
  <si>
    <t>▲ 1.13</t>
  </si>
  <si>
    <t>▲ 1.99</t>
  </si>
  <si>
    <t>一般会計</t>
  </si>
  <si>
    <t>下水道事業会計</t>
  </si>
  <si>
    <t>国民健康保険特別会計</t>
  </si>
  <si>
    <t>介護保険特別会計</t>
  </si>
  <si>
    <t>後期高齢者医療特別会計</t>
  </si>
  <si>
    <t>駐車場事業特別会計</t>
  </si>
  <si>
    <t>その他会計（赤字）</t>
  </si>
  <si>
    <t>その他会計（黒字）</t>
  </si>
  <si>
    <t>R02</t>
    <phoneticPr fontId="5"/>
  </si>
  <si>
    <t>R03</t>
    <phoneticPr fontId="5"/>
  </si>
  <si>
    <t>R04</t>
    <phoneticPr fontId="5"/>
  </si>
  <si>
    <t>R05</t>
    <phoneticPr fontId="5"/>
  </si>
  <si>
    <t>R06</t>
    <phoneticPr fontId="5"/>
  </si>
  <si>
    <t>都市計画事業基金</t>
    <rPh sb="0" eb="2">
      <t>トシ</t>
    </rPh>
    <rPh sb="2" eb="4">
      <t>ケイカク</t>
    </rPh>
    <rPh sb="4" eb="6">
      <t>ジギョウ</t>
    </rPh>
    <rPh sb="6" eb="8">
      <t>キキン</t>
    </rPh>
    <phoneticPr fontId="5"/>
  </si>
  <si>
    <t>みどり基金</t>
    <rPh sb="3" eb="5">
      <t>キキン</t>
    </rPh>
    <phoneticPr fontId="5"/>
  </si>
  <si>
    <t>地域福祉基金</t>
    <phoneticPr fontId="5"/>
  </si>
  <si>
    <t>-</t>
    <phoneticPr fontId="2"/>
  </si>
  <si>
    <t>柳泉園組合</t>
  </si>
  <si>
    <t>東京たま広域資源循環組合</t>
  </si>
  <si>
    <t>東京市町村総合事務組合（一般会計）</t>
  </si>
  <si>
    <t>東京市町村総合事務組合（東京都市町村民交通災害共済事業特別会計）</t>
  </si>
  <si>
    <t>多摩六都科学館組合</t>
  </si>
  <si>
    <t>昭和病院企業団</t>
  </si>
  <si>
    <t>東京都後期高齢者医療広域連合（一般会計）</t>
  </si>
  <si>
    <t>東京都後期高齢者医療広域連合（後期高齢者医療特別会計）</t>
  </si>
  <si>
    <t>〇</t>
    <phoneticPr fontId="38"/>
  </si>
  <si>
    <t>西東京市土地開発公社</t>
    <phoneticPr fontId="38"/>
  </si>
  <si>
    <t>-</t>
    <phoneticPr fontId="2"/>
  </si>
  <si>
    <t>-</t>
    <phoneticPr fontId="2"/>
  </si>
  <si>
    <t>庁舎整備基金</t>
    <phoneticPr fontId="5"/>
  </si>
  <si>
    <t>まちづくり整備基金</t>
    <rPh sb="5" eb="7">
      <t>セイビ</t>
    </rPh>
    <rPh sb="7" eb="9">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</si>
  <si>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</si>
  <si>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</si>
  <si>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令和６年度も前年度に引き続き、地方債の償還が進んだことで、将来負担比率はゼロ以下となったものの、有形固定資産減価償却率は増加した。
　類似団体との比較については、有形固定資産減価償却率について、6.5ポイントの差となった。
　今後、公共施設等の老朽化が進行し、維持管理や更新に要する経費が増加することが見込まれるため、地方債の発行を厳格に管理するとともに、財務書類や固定資産台帳、施設別行政コスト計算書等を活用することで、将来見通しを踏まえた持続可能で自立的な自治体経営の確立を目指す。</t>
    <rPh sb="7" eb="9">
      <t>ゼンネン</t>
    </rPh>
    <rPh sb="9" eb="10">
      <t>ド</t>
    </rPh>
    <rPh sb="11" eb="12">
      <t>ヒ</t>
    </rPh>
    <rPh sb="13" eb="14">
      <t>ツヅ</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</si>
  <si>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</si>
  <si>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</si>
  <si>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</si>
  <si>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</si>
  <si>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</si>
  <si>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</si>
  <si>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令和６年度も前年度に引き続き、将来負担比率はゼロ以下となったが、実質公債費比率は増加した。実質公債費比率は、元利償還金が減少したものの、元利償還金から差し引く災害復旧費等に係る基準財政需要額が減少したため、単年度の実質公債費比率は、前年度から悪化した。下記（参考）の３か年平均では、比率が低かった単年度の令和３年度実質公債費比率が３か年平均の対象外となったため、前年度から比率が上昇した。
　実質公債費比率は、類似団体よりも低い水準にある一方で、臨時財政対策債費等の影響により、公債費全体に対する交付税算入額が多くなり、実質公債費が低く抑えられていたが、交付税算入額の減少により比率が上昇傾向にある。</t>
    <rPh sb="7" eb="9">
      <t>ゼンネン</t>
    </rPh>
    <rPh sb="9" eb="10">
      <t>ド</t>
    </rPh>
    <rPh sb="11" eb="12">
      <t>ヒ</t>
    </rPh>
    <rPh sb="13" eb="14">
      <t>ツヅ</t>
    </rPh>
    <rPh sb="122" eb="124">
      <t>アッカ</t>
    </rPh>
    <rPh sb="153" eb="155">
      <t>レイワ</t>
    </rPh>
    <rPh sb="163" eb="165">
      <t>ヒリツ</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</si>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</sst>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EA67969-7616-4320-AB37-CA50C4C1B8E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39221</c:v>
                </c:pt>
                <c:pt idx="1">
                  <c:v>38566</c:v>
                </c:pt>
                <c:pt idx="2">
                  <c:v>35156</c:v>
                </c:pt>
                <c:pt idx="3">
                  <c:v>37029</c:v>
                </c:pt>
                <c:pt idx="4">
                  <c:v>44805</c:v>
                </c:pt>
              </c:numCache>
            </c:numRef>
          </c:val>
          <c:smooth val="0"/>
          <c:extLst>
            <c:ext xmlns:c16="http://schemas.microsoft.com/office/drawing/2014/chart" uri="{C3380CC4-5D6E-409C-BE32-E72D297353CC}">
              <c16:uniqueId val="{00000000-635F-4A75-8291-6903945614C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32384</c:v>
                </c:pt>
                <c:pt idx="1">
                  <c:v>19295</c:v>
                </c:pt>
                <c:pt idx="2">
                  <c:v>24571</c:v>
                </c:pt>
                <c:pt idx="3">
                  <c:v>22456</c:v>
                </c:pt>
                <c:pt idx="4">
                  <c:v>13416</c:v>
                </c:pt>
              </c:numCache>
            </c:numRef>
          </c:val>
          <c:smooth val="0"/>
          <c:extLst>
            <c:ext xmlns:c16="http://schemas.microsoft.com/office/drawing/2014/chart" uri="{C3380CC4-5D6E-409C-BE32-E72D297353CC}">
              <c16:uniqueId val="{00000001-635F-4A75-8291-6903945614C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4.68</c:v>
                </c:pt>
                <c:pt idx="1">
                  <c:v>9.07</c:v>
                </c:pt>
                <c:pt idx="2">
                  <c:v>7.6</c:v>
                </c:pt>
                <c:pt idx="3">
                  <c:v>6.74</c:v>
                </c:pt>
                <c:pt idx="4">
                  <c:v>5.92</c:v>
                </c:pt>
              </c:numCache>
            </c:numRef>
          </c:val>
          <c:extLst>
            <c:ext xmlns:c16="http://schemas.microsoft.com/office/drawing/2014/chart" uri="{C3380CC4-5D6E-409C-BE32-E72D297353CC}">
              <c16:uniqueId val="{00000000-06A5-4C79-BD0C-FC48316C391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8.4700000000000006</c:v>
                </c:pt>
                <c:pt idx="1">
                  <c:v>9.31</c:v>
                </c:pt>
                <c:pt idx="2">
                  <c:v>10.8</c:v>
                </c:pt>
                <c:pt idx="3">
                  <c:v>10.07</c:v>
                </c:pt>
                <c:pt idx="4">
                  <c:v>8.69</c:v>
                </c:pt>
              </c:numCache>
            </c:numRef>
          </c:val>
          <c:extLst>
            <c:ext xmlns:c16="http://schemas.microsoft.com/office/drawing/2014/chart" uri="{C3380CC4-5D6E-409C-BE32-E72D297353CC}">
              <c16:uniqueId val="{00000001-06A5-4C79-BD0C-FC48316C391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c:v>
                </c:pt>
                <c:pt idx="1">
                  <c:v>5.92</c:v>
                </c:pt>
                <c:pt idx="2">
                  <c:v>-0.43</c:v>
                </c:pt>
                <c:pt idx="3">
                  <c:v>-1.1299999999999999</c:v>
                </c:pt>
                <c:pt idx="4">
                  <c:v>-1.99</c:v>
                </c:pt>
              </c:numCache>
            </c:numRef>
          </c:val>
          <c:smooth val="0"/>
          <c:extLst>
            <c:ext xmlns:c16="http://schemas.microsoft.com/office/drawing/2014/chart" uri="{C3380CC4-5D6E-409C-BE32-E72D297353CC}">
              <c16:uniqueId val="{00000002-06A5-4C79-BD0C-FC48316C391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286-47DA-BD97-FFD71CF74DA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286-47DA-BD97-FFD71CF74DA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286-47DA-BD97-FFD71CF74DA8}"/>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C286-47DA-BD97-FFD71CF74DA8}"/>
            </c:ext>
          </c:extLst>
        </c:ser>
        <c:ser>
          <c:idx val="4"/>
          <c:order val="4"/>
          <c:tx>
            <c:strRef>
              <c:f>データシート!$A$31</c:f>
              <c:strCache>
                <c:ptCount val="1"/>
                <c:pt idx="0">
                  <c:v>駐車場事業特別会計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0.02</c:v>
                </c:pt>
                <c:pt idx="4">
                  <c:v>#N/A</c:v>
                </c:pt>
                <c:pt idx="5">
                  <c:v>0.01</c:v>
                </c:pt>
                <c:pt idx="6">
                  <c:v>#N/A</c:v>
                </c:pt>
                <c:pt idx="7">
                  <c:v>0.02</c:v>
                </c:pt>
                <c:pt idx="8">
                  <c:v>#N/A</c:v>
                </c:pt>
                <c:pt idx="9">
                  <c:v>0.02</c:v>
                </c:pt>
              </c:numCache>
            </c:numRef>
          </c:val>
          <c:extLst>
            <c:ext xmlns:c16="http://schemas.microsoft.com/office/drawing/2014/chart" uri="{C3380CC4-5D6E-409C-BE32-E72D297353CC}">
              <c16:uniqueId val="{00000004-C286-47DA-BD97-FFD71CF74DA8}"/>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0.05</c:v>
                </c:pt>
                <c:pt idx="2">
                  <c:v>#N/A</c:v>
                </c:pt>
                <c:pt idx="3">
                  <c:v>0.06</c:v>
                </c:pt>
                <c:pt idx="4">
                  <c:v>#N/A</c:v>
                </c:pt>
                <c:pt idx="5">
                  <c:v>0.09</c:v>
                </c:pt>
                <c:pt idx="6">
                  <c:v>#N/A</c:v>
                </c:pt>
                <c:pt idx="7">
                  <c:v>0.1</c:v>
                </c:pt>
                <c:pt idx="8">
                  <c:v>#N/A</c:v>
                </c:pt>
                <c:pt idx="9">
                  <c:v>0.18</c:v>
                </c:pt>
              </c:numCache>
            </c:numRef>
          </c:val>
          <c:extLst>
            <c:ext xmlns:c16="http://schemas.microsoft.com/office/drawing/2014/chart" uri="{C3380CC4-5D6E-409C-BE32-E72D297353CC}">
              <c16:uniqueId val="{00000005-C286-47DA-BD97-FFD71CF74DA8}"/>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1.61</c:v>
                </c:pt>
                <c:pt idx="2">
                  <c:v>#N/A</c:v>
                </c:pt>
                <c:pt idx="3">
                  <c:v>1.65</c:v>
                </c:pt>
                <c:pt idx="4">
                  <c:v>#N/A</c:v>
                </c:pt>
                <c:pt idx="5">
                  <c:v>1.26</c:v>
                </c:pt>
                <c:pt idx="6">
                  <c:v>#N/A</c:v>
                </c:pt>
                <c:pt idx="7">
                  <c:v>0.79</c:v>
                </c:pt>
                <c:pt idx="8">
                  <c:v>#N/A</c:v>
                </c:pt>
                <c:pt idx="9">
                  <c:v>0.53</c:v>
                </c:pt>
              </c:numCache>
            </c:numRef>
          </c:val>
          <c:extLst>
            <c:ext xmlns:c16="http://schemas.microsoft.com/office/drawing/2014/chart" uri="{C3380CC4-5D6E-409C-BE32-E72D297353CC}">
              <c16:uniqueId val="{00000006-C286-47DA-BD97-FFD71CF74DA8}"/>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0.69</c:v>
                </c:pt>
                <c:pt idx="2">
                  <c:v>#N/A</c:v>
                </c:pt>
                <c:pt idx="3">
                  <c:v>0.89</c:v>
                </c:pt>
                <c:pt idx="4">
                  <c:v>#N/A</c:v>
                </c:pt>
                <c:pt idx="5">
                  <c:v>0.64</c:v>
                </c:pt>
                <c:pt idx="6">
                  <c:v>#N/A</c:v>
                </c:pt>
                <c:pt idx="7">
                  <c:v>0.54</c:v>
                </c:pt>
                <c:pt idx="8">
                  <c:v>#N/A</c:v>
                </c:pt>
                <c:pt idx="9">
                  <c:v>0.69</c:v>
                </c:pt>
              </c:numCache>
            </c:numRef>
          </c:val>
          <c:extLst>
            <c:ext xmlns:c16="http://schemas.microsoft.com/office/drawing/2014/chart" uri="{C3380CC4-5D6E-409C-BE32-E72D297353CC}">
              <c16:uniqueId val="{00000007-C286-47DA-BD97-FFD71CF74DA8}"/>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1.21</c:v>
                </c:pt>
                <c:pt idx="2">
                  <c:v>#N/A</c:v>
                </c:pt>
                <c:pt idx="3">
                  <c:v>1.5</c:v>
                </c:pt>
                <c:pt idx="4">
                  <c:v>#N/A</c:v>
                </c:pt>
                <c:pt idx="5">
                  <c:v>1.97</c:v>
                </c:pt>
                <c:pt idx="6">
                  <c:v>#N/A</c:v>
                </c:pt>
                <c:pt idx="7">
                  <c:v>2.57</c:v>
                </c:pt>
                <c:pt idx="8">
                  <c:v>#N/A</c:v>
                </c:pt>
                <c:pt idx="9">
                  <c:v>3.15</c:v>
                </c:pt>
              </c:numCache>
            </c:numRef>
          </c:val>
          <c:extLst>
            <c:ext xmlns:c16="http://schemas.microsoft.com/office/drawing/2014/chart" uri="{C3380CC4-5D6E-409C-BE32-E72D297353CC}">
              <c16:uniqueId val="{00000008-C286-47DA-BD97-FFD71CF74DA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4.68</c:v>
                </c:pt>
                <c:pt idx="2">
                  <c:v>#N/A</c:v>
                </c:pt>
                <c:pt idx="3">
                  <c:v>9.07</c:v>
                </c:pt>
                <c:pt idx="4">
                  <c:v>#N/A</c:v>
                </c:pt>
                <c:pt idx="5">
                  <c:v>7.59</c:v>
                </c:pt>
                <c:pt idx="6">
                  <c:v>#N/A</c:v>
                </c:pt>
                <c:pt idx="7">
                  <c:v>6.74</c:v>
                </c:pt>
                <c:pt idx="8">
                  <c:v>#N/A</c:v>
                </c:pt>
                <c:pt idx="9">
                  <c:v>5.92</c:v>
                </c:pt>
              </c:numCache>
            </c:numRef>
          </c:val>
          <c:extLst>
            <c:ext xmlns:c16="http://schemas.microsoft.com/office/drawing/2014/chart" uri="{C3380CC4-5D6E-409C-BE32-E72D297353CC}">
              <c16:uniqueId val="{00000009-C286-47DA-BD97-FFD71CF74DA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4433</c:v>
                </c:pt>
                <c:pt idx="5">
                  <c:v>3880</c:v>
                </c:pt>
                <c:pt idx="8">
                  <c:v>3802</c:v>
                </c:pt>
                <c:pt idx="11">
                  <c:v>3751</c:v>
                </c:pt>
                <c:pt idx="14">
                  <c:v>3645</c:v>
                </c:pt>
              </c:numCache>
            </c:numRef>
          </c:val>
          <c:extLst>
            <c:ext xmlns:c16="http://schemas.microsoft.com/office/drawing/2014/chart" uri="{C3380CC4-5D6E-409C-BE32-E72D297353CC}">
              <c16:uniqueId val="{00000000-1279-45AD-808E-05CA88E4620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279-45AD-808E-05CA88E4620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279-45AD-808E-05CA88E4620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74</c:v>
                </c:pt>
                <c:pt idx="3">
                  <c:v>40</c:v>
                </c:pt>
                <c:pt idx="6">
                  <c:v>27</c:v>
                </c:pt>
                <c:pt idx="9">
                  <c:v>21</c:v>
                </c:pt>
                <c:pt idx="12">
                  <c:v>20</c:v>
                </c:pt>
              </c:numCache>
            </c:numRef>
          </c:val>
          <c:extLst>
            <c:ext xmlns:c16="http://schemas.microsoft.com/office/drawing/2014/chart" uri="{C3380CC4-5D6E-409C-BE32-E72D297353CC}">
              <c16:uniqueId val="{00000003-1279-45AD-808E-05CA88E4620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95</c:v>
                </c:pt>
                <c:pt idx="3">
                  <c:v>60</c:v>
                </c:pt>
                <c:pt idx="6">
                  <c:v>64</c:v>
                </c:pt>
                <c:pt idx="9">
                  <c:v>60</c:v>
                </c:pt>
                <c:pt idx="12">
                  <c:v>84</c:v>
                </c:pt>
              </c:numCache>
            </c:numRef>
          </c:val>
          <c:extLst>
            <c:ext xmlns:c16="http://schemas.microsoft.com/office/drawing/2014/chart" uri="{C3380CC4-5D6E-409C-BE32-E72D297353CC}">
              <c16:uniqueId val="{00000004-1279-45AD-808E-05CA88E4620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279-45AD-808E-05CA88E4620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279-45AD-808E-05CA88E4620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5068</c:v>
                </c:pt>
                <c:pt idx="3">
                  <c:v>4744</c:v>
                </c:pt>
                <c:pt idx="6">
                  <c:v>4764</c:v>
                </c:pt>
                <c:pt idx="9">
                  <c:v>4715</c:v>
                </c:pt>
                <c:pt idx="12">
                  <c:v>4690</c:v>
                </c:pt>
              </c:numCache>
            </c:numRef>
          </c:val>
          <c:extLst>
            <c:ext xmlns:c16="http://schemas.microsoft.com/office/drawing/2014/chart" uri="{C3380CC4-5D6E-409C-BE32-E72D297353CC}">
              <c16:uniqueId val="{00000007-1279-45AD-808E-05CA88E4620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804</c:v>
                </c:pt>
                <c:pt idx="2">
                  <c:v>#N/A</c:v>
                </c:pt>
                <c:pt idx="3">
                  <c:v>#N/A</c:v>
                </c:pt>
                <c:pt idx="4">
                  <c:v>964</c:v>
                </c:pt>
                <c:pt idx="5">
                  <c:v>#N/A</c:v>
                </c:pt>
                <c:pt idx="6">
                  <c:v>#N/A</c:v>
                </c:pt>
                <c:pt idx="7">
                  <c:v>1053</c:v>
                </c:pt>
                <c:pt idx="8">
                  <c:v>#N/A</c:v>
                </c:pt>
                <c:pt idx="9">
                  <c:v>#N/A</c:v>
                </c:pt>
                <c:pt idx="10">
                  <c:v>1045</c:v>
                </c:pt>
                <c:pt idx="11">
                  <c:v>#N/A</c:v>
                </c:pt>
                <c:pt idx="12">
                  <c:v>#N/A</c:v>
                </c:pt>
                <c:pt idx="13">
                  <c:v>1149</c:v>
                </c:pt>
                <c:pt idx="14">
                  <c:v>#N/A</c:v>
                </c:pt>
              </c:numCache>
            </c:numRef>
          </c:val>
          <c:smooth val="0"/>
          <c:extLst>
            <c:ext xmlns:c16="http://schemas.microsoft.com/office/drawing/2014/chart" uri="{C3380CC4-5D6E-409C-BE32-E72D297353CC}">
              <c16:uniqueId val="{00000008-1279-45AD-808E-05CA88E4620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38052</c:v>
                </c:pt>
                <c:pt idx="5">
                  <c:v>37667</c:v>
                </c:pt>
                <c:pt idx="8">
                  <c:v>35516</c:v>
                </c:pt>
                <c:pt idx="11">
                  <c:v>33018</c:v>
                </c:pt>
                <c:pt idx="14">
                  <c:v>29866</c:v>
                </c:pt>
              </c:numCache>
            </c:numRef>
          </c:val>
          <c:extLst>
            <c:ext xmlns:c16="http://schemas.microsoft.com/office/drawing/2014/chart" uri="{C3380CC4-5D6E-409C-BE32-E72D297353CC}">
              <c16:uniqueId val="{00000000-585D-4E79-B598-631171B021E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6574</c:v>
                </c:pt>
                <c:pt idx="5">
                  <c:v>5844</c:v>
                </c:pt>
                <c:pt idx="8">
                  <c:v>5690</c:v>
                </c:pt>
                <c:pt idx="11">
                  <c:v>5346</c:v>
                </c:pt>
                <c:pt idx="14">
                  <c:v>5018</c:v>
                </c:pt>
              </c:numCache>
            </c:numRef>
          </c:val>
          <c:extLst>
            <c:ext xmlns:c16="http://schemas.microsoft.com/office/drawing/2014/chart" uri="{C3380CC4-5D6E-409C-BE32-E72D297353CC}">
              <c16:uniqueId val="{00000001-585D-4E79-B598-631171B021E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11416</c:v>
                </c:pt>
                <c:pt idx="5">
                  <c:v>13777</c:v>
                </c:pt>
                <c:pt idx="8">
                  <c:v>16390</c:v>
                </c:pt>
                <c:pt idx="11">
                  <c:v>17285</c:v>
                </c:pt>
                <c:pt idx="14">
                  <c:v>18460</c:v>
                </c:pt>
              </c:numCache>
            </c:numRef>
          </c:val>
          <c:extLst>
            <c:ext xmlns:c16="http://schemas.microsoft.com/office/drawing/2014/chart" uri="{C3380CC4-5D6E-409C-BE32-E72D297353CC}">
              <c16:uniqueId val="{00000002-585D-4E79-B598-631171B021E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85D-4E79-B598-631171B021E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85D-4E79-B598-631171B021E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85D-4E79-B598-631171B021E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6644</c:v>
                </c:pt>
                <c:pt idx="3">
                  <c:v>6672</c:v>
                </c:pt>
                <c:pt idx="6">
                  <c:v>6591</c:v>
                </c:pt>
                <c:pt idx="9">
                  <c:v>6770</c:v>
                </c:pt>
                <c:pt idx="12">
                  <c:v>6737</c:v>
                </c:pt>
              </c:numCache>
            </c:numRef>
          </c:val>
          <c:extLst>
            <c:ext xmlns:c16="http://schemas.microsoft.com/office/drawing/2014/chart" uri="{C3380CC4-5D6E-409C-BE32-E72D297353CC}">
              <c16:uniqueId val="{00000006-585D-4E79-B598-631171B021E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318</c:v>
                </c:pt>
                <c:pt idx="3">
                  <c:v>259</c:v>
                </c:pt>
                <c:pt idx="6">
                  <c:v>225</c:v>
                </c:pt>
                <c:pt idx="9">
                  <c:v>199</c:v>
                </c:pt>
                <c:pt idx="12">
                  <c:v>174</c:v>
                </c:pt>
              </c:numCache>
            </c:numRef>
          </c:val>
          <c:extLst>
            <c:ext xmlns:c16="http://schemas.microsoft.com/office/drawing/2014/chart" uri="{C3380CC4-5D6E-409C-BE32-E72D297353CC}">
              <c16:uniqueId val="{00000007-585D-4E79-B598-631171B021E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881</c:v>
                </c:pt>
                <c:pt idx="3">
                  <c:v>653</c:v>
                </c:pt>
                <c:pt idx="6">
                  <c:v>727</c:v>
                </c:pt>
                <c:pt idx="9">
                  <c:v>716</c:v>
                </c:pt>
                <c:pt idx="12">
                  <c:v>880</c:v>
                </c:pt>
              </c:numCache>
            </c:numRef>
          </c:val>
          <c:extLst>
            <c:ext xmlns:c16="http://schemas.microsoft.com/office/drawing/2014/chart" uri="{C3380CC4-5D6E-409C-BE32-E72D297353CC}">
              <c16:uniqueId val="{00000008-585D-4E79-B598-631171B021E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508</c:v>
                </c:pt>
                <c:pt idx="12">
                  <c:v>603</c:v>
                </c:pt>
              </c:numCache>
            </c:numRef>
          </c:val>
          <c:extLst>
            <c:ext xmlns:c16="http://schemas.microsoft.com/office/drawing/2014/chart" uri="{C3380CC4-5D6E-409C-BE32-E72D297353CC}">
              <c16:uniqueId val="{00000009-585D-4E79-B598-631171B021E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55268</c:v>
                </c:pt>
                <c:pt idx="3">
                  <c:v>53052</c:v>
                </c:pt>
                <c:pt idx="6">
                  <c:v>49505</c:v>
                </c:pt>
                <c:pt idx="9">
                  <c:v>45630</c:v>
                </c:pt>
                <c:pt idx="12">
                  <c:v>41744</c:v>
                </c:pt>
              </c:numCache>
            </c:numRef>
          </c:val>
          <c:extLst>
            <c:ext xmlns:c16="http://schemas.microsoft.com/office/drawing/2014/chart" uri="{C3380CC4-5D6E-409C-BE32-E72D297353CC}">
              <c16:uniqueId val="{0000000A-585D-4E79-B598-631171B021E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7069</c:v>
                </c:pt>
                <c:pt idx="2">
                  <c:v>#N/A</c:v>
                </c:pt>
                <c:pt idx="3">
                  <c:v>#N/A</c:v>
                </c:pt>
                <c:pt idx="4">
                  <c:v>3347</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85D-4E79-B598-631171B021E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4432</c:v>
                </c:pt>
                <c:pt idx="1">
                  <c:v>4238</c:v>
                </c:pt>
                <c:pt idx="2">
                  <c:v>3703</c:v>
                </c:pt>
              </c:numCache>
            </c:numRef>
          </c:val>
          <c:extLst>
            <c:ext xmlns:c16="http://schemas.microsoft.com/office/drawing/2014/chart" uri="{C3380CC4-5D6E-409C-BE32-E72D297353CC}">
              <c16:uniqueId val="{00000000-2AA6-4C76-B178-9E419825EDE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2AA6-4C76-B178-9E419825EDE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10274</c:v>
                </c:pt>
                <c:pt idx="1">
                  <c:v>11470</c:v>
                </c:pt>
                <c:pt idx="2">
                  <c:v>13077</c:v>
                </c:pt>
              </c:numCache>
            </c:numRef>
          </c:val>
          <c:extLst>
            <c:ext xmlns:c16="http://schemas.microsoft.com/office/drawing/2014/chart" uri="{C3380CC4-5D6E-409C-BE32-E72D297353CC}">
              <c16:uniqueId val="{00000002-2AA6-4C76-B178-9E419825EDE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{EB5271F0-D15D-4EF6-BE6F-693458118C06}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B36-4BF4-894C-1547488A9CA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{AE35DF43-98CA-4F8C-B2B9-00B40008CBB1}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B36-4BF4-894C-1547488A9CA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{B1FD1AB7-197B-41A1-AFC2-5AE0FF5C9CB7}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B36-4BF4-894C-1547488A9CA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{05EA22F7-E776-4F07-9AB8-1F37067D7E0F}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B36-4BF4-894C-1547488A9CA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{67AE6AB2-8E35-4986-8034-92122E8825C8}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B36-4BF4-894C-1547488A9CA4}"/>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{42C6FF46-8104-4A92-950D-1B7526ED45DE}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B36-4BF4-894C-1547488A9CA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{090FA041-12C3-44D6-810E-CF59EB5DEBF0}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B36-4BF4-894C-1547488A9CA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{4849D8C4-9141-4E29-A99B-FC502DF447DF}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B36-4BF4-894C-1547488A9CA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{7EE862BB-94C8-484E-9700-E51DF6C90270}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B36-4BF4-894C-1547488A9CA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52.3</c:v>
                </c:pt>
                <c:pt idx="8">
                  <c:v>53.2</c:v>
                </c:pt>
                <c:pt idx="16">
                  <c:v>54.9</c:v>
                </c:pt>
                <c:pt idx="24">
                  <c:v>56.6</c:v>
                </c:pt>
                <c:pt idx="32">
                  <c:v>58.5</c:v>
                </c:pt>
              </c:numCache>
            </c:numRef>
          </c:xVal>
          <c:yVal>
            <c:numRef>
              <c:f>公会計指標分析・財政指標組合せ分析表!$BP$51:$DC$51</c:f>
              <c:numCache>
                <c:formatCode>#,##0.0;"▲ "#,##0.0</c:formatCode>
                <c:ptCount val="40"/>
                <c:pt idx="0">
                  <c:v>19.5</c:v>
                </c:pt>
                <c:pt idx="8">
                  <c:v>8.6</c:v>
                </c:pt>
              </c:numCache>
            </c:numRef>
          </c:yVal>
          <c:smooth val="0"/>
          <c:extLst>
            <c:ext xmlns:c16="http://schemas.microsoft.com/office/drawing/2014/chart" uri="{C3380CC4-5D6E-409C-BE32-E72D297353CC}">
              <c16:uniqueId val="{00000009-2B36-4BF4-894C-1547488A9CA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{147E560B-C585-4BB6-BCDB-58425109B6A0}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B36-4BF4-894C-1547488A9CA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{10BF2E04-F9D9-489F-9EF5-FD68C61906FC}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B36-4BF4-894C-1547488A9CA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{2B05484F-6CD5-4AD1-8EA1-A9B5E7C20B4B}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B36-4BF4-894C-1547488A9CA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{1B0E66A1-CF40-4BFF-B4C2-8F43DC5B1AC4}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B36-4BF4-894C-1547488A9CA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{04D67F91-2360-4295-A625-D95F2DB97DC9}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B36-4BF4-894C-1547488A9CA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{CAE1DB36-87F2-475A-9576-79434871BD6D}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B36-4BF4-894C-1547488A9CA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{0DC88E32-43E8-48A0-B01C-11D832B7E63C}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B36-4BF4-894C-1547488A9CA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{AF7C8F70-B798-47E8-AF0C-4216BF5A63DB}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B36-4BF4-894C-1547488A9CA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{7B5A3E0C-D568-4264-8727-79ACF55562AD}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B36-4BF4-894C-1547488A9CA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62.1</c:v>
                </c:pt>
                <c:pt idx="16">
                  <c:v>62.9</c:v>
                </c:pt>
                <c:pt idx="24">
                  <c:v>64.2</c:v>
                </c:pt>
                <c:pt idx="32">
                  <c:v>65</c:v>
                </c:pt>
              </c:numCache>
            </c:numRef>
          </c:xVal>
          <c:yVal>
            <c:numRef>
              <c:f>公会計指標分析・財政指標組合せ分析表!$BP$55:$DC$55</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2B36-4BF4-894C-1547488A9CA4}"/>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{258EBC5A-CEFE-409A-A5E0-BD094080BA81}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11A-4570-92C1-D11725CF1FB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{2E6B1647-8FAB-400A-94A7-B11767BC9F2F}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11A-4570-92C1-D11725CF1FB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{DA9D490F-6C93-4C0F-A205-7B3E03A79D7F}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11A-4570-92C1-D11725CF1FB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{6C462117-87B8-4A5C-80E4-1379FAD499C5}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11A-4570-92C1-D11725CF1FB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{E73C62A5-C1CF-4736-91CC-72DBCAF6C9F5}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11A-4570-92C1-D11725CF1FB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{05BA74CB-6EB8-4248-AE25-7DDEA0BB4096}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11A-4570-92C1-D11725CF1FB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{6AB19F09-11B1-496F-A638-1BCF5ACC3131}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11A-4570-92C1-D11725CF1FB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{BF80E974-9100-4BDE-A794-FD348EE076BB}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11A-4570-92C1-D11725CF1FB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{DC2FBB0E-05D9-4FC6-A657-EE608665B7D9}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11A-4570-92C1-D11725CF1FB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2.1</c:v>
                </c:pt>
                <c:pt idx="8">
                  <c:v>2.2999999999999998</c:v>
                </c:pt>
                <c:pt idx="16">
                  <c:v>2.4</c:v>
                </c:pt>
                <c:pt idx="24">
                  <c:v>2.6</c:v>
                </c:pt>
                <c:pt idx="32">
                  <c:v>2.7</c:v>
                </c:pt>
              </c:numCache>
            </c:numRef>
          </c:xVal>
          <c:yVal>
            <c:numRef>
              <c:f>公会計指標分析・財政指標組合せ分析表!$BP$73:$DC$73</c:f>
              <c:numCache>
                <c:formatCode>#,##0.0;"▲ "#,##0.0</c:formatCode>
                <c:ptCount val="40"/>
                <c:pt idx="0">
                  <c:v>19.5</c:v>
                </c:pt>
                <c:pt idx="8">
                  <c:v>8.6</c:v>
                </c:pt>
              </c:numCache>
            </c:numRef>
          </c:yVal>
          <c:smooth val="0"/>
          <c:extLst>
            <c:ext xmlns:c16="http://schemas.microsoft.com/office/drawing/2014/chart" uri="{C3380CC4-5D6E-409C-BE32-E72D297353CC}">
              <c16:uniqueId val="{00000009-F11A-4570-92C1-D11725CF1FB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{20AB8718-A851-47B3-8536-C21EE2F9BEAB}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11A-4570-92C1-D11725CF1FB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{9ACEF764-71DF-4753-9B37-635750087755}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11A-4570-92C1-D11725CF1FB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{EFD9018E-E5B3-43FC-A1E6-042C45EE01EA}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11A-4570-92C1-D11725CF1FB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{0D04CA07-E6EB-4873-B9C1-DA6586A7FD5D}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11A-4570-92C1-D11725CF1FB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{4296199E-D466-4C48-AEFB-A91215C3B4B8}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11A-4570-92C1-D11725CF1FB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{E8A6A15D-86EB-421D-9EC1-C0005CA372A8}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11A-4570-92C1-D11725CF1FB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{077F8686-5676-48D6-878B-1197DD9632D9}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11A-4570-92C1-D11725CF1FB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{07802BBC-3BCD-4553-9A93-9AEC2833CF53}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11A-4570-92C1-D11725CF1FB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{E4FCAF8E-8830-419B-B9B6-0DEAE56C5AE1}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11A-4570-92C1-D11725CF1FB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3.6</c:v>
                </c:pt>
                <c:pt idx="16">
                  <c:v>3.6</c:v>
                </c:pt>
                <c:pt idx="24">
                  <c:v>3.7</c:v>
                </c:pt>
                <c:pt idx="32">
                  <c:v>3.8</c:v>
                </c:pt>
              </c:numCache>
            </c:numRef>
          </c:xVal>
          <c:yVal>
            <c:numRef>
              <c:f>公会計指標分析・財政指標組合せ分析表!$BP$77:$DC$77</c:f>
              <c:numCache>
                <c:formatCode>#,##0.0;"▲ "#,##0.0</c:formatCode>
                <c:ptCount val="40"/>
                <c:pt idx="0">
                  <c:v>7.1</c:v>
                </c:pt>
                <c:pt idx="8">
                  <c:v>5</c:v>
                </c:pt>
                <c:pt idx="16">
                  <c:v>0.1</c:v>
                </c:pt>
                <c:pt idx="24">
                  <c:v>0</c:v>
                </c:pt>
                <c:pt idx="32">
                  <c:v>1.8</c:v>
                </c:pt>
              </c:numCache>
            </c:numRef>
          </c:yVal>
          <c:smooth val="0"/>
          <c:extLst>
            <c:ext xmlns:c16="http://schemas.microsoft.com/office/drawing/2014/chart" uri="{C3380CC4-5D6E-409C-BE32-E72D297353CC}">
              <c16:uniqueId val="{00000013-F11A-4570-92C1-D11725CF1FB0}"/>
            </c:ext>
          </c:extLst>
        </c:ser>
        <c:dLbls>
          <c:showLegendKey val="0"/>
          <c:showVal val="1"/>
          <c:showCatName val="0"/>
          <c:showSerName val="0"/>
          <c:showPercent val="0"/>
          <c:showBubbleSize val="0"/>
        </c:dLbls>
        <c:axId val="84219776"/>
        <c:axId val="84234240"/>
      </c:scatterChart>
      <c:valAx>
        <c:axId val="84219776"/>
        <c:scaling>
          <c:orientation val="maxMin"/>
          <c:max val="4"/>
          <c:min val="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東京都西東京市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206,245
200,005
15.75
86,952,070
84,286,540
2,522,847
42,604,792
41,743,987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令和６年度の基準財政需要額は、公債費における臨時財政対策債や減税補てん債などが減となったものの、再算定により給与改定費が創設されたほか、包括算定経費（人口）などが増となったことから全体では増となった。一方で、基準財政収入額は、市民税所得割、地方消費税交付金などが減となったものの、地方特例交付金における定額減税減収補てん特例交付金が創設されたほか、固定資産税（償却資産）などが増となったことにより、全体では増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この結果、財政力指数は、</a:t>
          </a:r>
          <a:r>
            <a:rPr kumimoji="1" lang="en-US" altLang="ja-JP" sz="1100">
              <a:latin typeface="ＭＳ Ｐゴシック" panose="020B0600070205080204" pitchFamily="50" charset="-128"/>
              <a:ea typeface="ＭＳ Ｐゴシック" panose="020B0600070205080204" pitchFamily="50" charset="-128"/>
            </a:rPr>
            <a:t>0.89</a:t>
          </a:r>
          <a:r>
            <a:rPr kumimoji="1" lang="ja-JP" altLang="en-US" sz="1100">
              <a:latin typeface="ＭＳ Ｐゴシック" panose="020B0600070205080204" pitchFamily="50" charset="-128"/>
              <a:ea typeface="ＭＳ Ｐゴシック" panose="020B0600070205080204" pitchFamily="50" charset="-128"/>
            </a:rPr>
            <a:t>となり、前年度比</a:t>
          </a:r>
          <a:r>
            <a:rPr kumimoji="1" lang="en-US" altLang="ja-JP" sz="1100">
              <a:latin typeface="ＭＳ Ｐゴシック" panose="020B0600070205080204" pitchFamily="50" charset="-128"/>
              <a:ea typeface="ＭＳ Ｐゴシック" panose="020B0600070205080204" pitchFamily="50" charset="-128"/>
            </a:rPr>
            <a:t>0.01</a:t>
          </a:r>
          <a:r>
            <a:rPr kumimoji="1" lang="ja-JP" altLang="en-US" sz="1100">
              <a:latin typeface="ＭＳ Ｐゴシック" panose="020B0600070205080204" pitchFamily="50" charset="-128"/>
              <a:ea typeface="ＭＳ Ｐゴシック" panose="020B0600070205080204" pitchFamily="50" charset="-128"/>
            </a:rPr>
            <a:t>ポイントの増となった。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引き続き、市税収入を確保するために、徴収率向上対策等の取り組みを通じて、財政基盤の強化に努める。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86078</xdr:rowOff>
    </xdr:from>
    <xdr:to>
      <xdr:col>23</xdr:col>
      <xdr:colOff>133350</xdr:colOff>
      <xdr:row>44</xdr:row>
      <xdr:rowOff>44450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86828"/>
          <a:ext cx="0" cy="15014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16527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44450</xdr:rowOff>
    </xdr:from>
    <xdr:to>
      <xdr:col>24</xdr:col>
      <xdr:colOff>12700</xdr:colOff>
      <xdr:row>44</xdr:row>
      <xdr:rowOff>44450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1005</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3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86078</xdr:rowOff>
    </xdr:from>
    <xdr:to>
      <xdr:col>24</xdr:col>
      <xdr:colOff>12700</xdr:colOff>
      <xdr:row>35</xdr:row>
      <xdr:rowOff>86078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8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140405</xdr:rowOff>
    </xdr:from>
    <xdr:to>
      <xdr:col>23</xdr:col>
      <xdr:colOff>133350</xdr:colOff>
      <xdr:row>40</xdr:row>
      <xdr:rowOff>153811</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998405"/>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79322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76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62795</xdr:rowOff>
    </xdr:from>
    <xdr:to>
      <xdr:col>23</xdr:col>
      <xdr:colOff>184150</xdr:colOff>
      <xdr:row>40</xdr:row>
      <xdr:rowOff>164395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153811</xdr:rowOff>
    </xdr:from>
    <xdr:to>
      <xdr:col>19</xdr:col>
      <xdr:colOff>133350</xdr:colOff>
      <xdr:row>40</xdr:row>
      <xdr:rowOff>153811</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0118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76200</xdr:rowOff>
    </xdr:from>
    <xdr:to>
      <xdr:col>19</xdr:col>
      <xdr:colOff>184150</xdr:colOff>
      <xdr:row>41</xdr:row>
      <xdr:rowOff>6350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16527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140405</xdr:rowOff>
    </xdr:from>
    <xdr:to>
      <xdr:col>15</xdr:col>
      <xdr:colOff>82550</xdr:colOff>
      <xdr:row>40</xdr:row>
      <xdr:rowOff>153811</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9984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62795</xdr:rowOff>
    </xdr:from>
    <xdr:to>
      <xdr:col>15</xdr:col>
      <xdr:colOff>133350</xdr:colOff>
      <xdr:row>40</xdr:row>
      <xdr:rowOff>164395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3122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68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127000</xdr:rowOff>
    </xdr:from>
    <xdr:to>
      <xdr:col>11</xdr:col>
      <xdr:colOff>31750</xdr:colOff>
      <xdr:row>40</xdr:row>
      <xdr:rowOff>140405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850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49389</xdr:rowOff>
    </xdr:from>
    <xdr:to>
      <xdr:col>11</xdr:col>
      <xdr:colOff>82550</xdr:colOff>
      <xdr:row>40</xdr:row>
      <xdr:rowOff>150989</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90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161166</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67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62795</xdr:rowOff>
    </xdr:from>
    <xdr:to>
      <xdr:col>7</xdr:col>
      <xdr:colOff>31750</xdr:colOff>
      <xdr:row>40</xdr:row>
      <xdr:rowOff>164395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2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3122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68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89605</xdr:rowOff>
    </xdr:from>
    <xdr:to>
      <xdr:col>23</xdr:col>
      <xdr:colOff>184150</xdr:colOff>
      <xdr:row>41</xdr:row>
      <xdr:rowOff>19755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9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61682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1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103011</xdr:rowOff>
    </xdr:from>
    <xdr:to>
      <xdr:col>19</xdr:col>
      <xdr:colOff>184150</xdr:colOff>
      <xdr:row>41</xdr:row>
      <xdr:rowOff>33161</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96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17938</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04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103011</xdr:rowOff>
    </xdr:from>
    <xdr:to>
      <xdr:col>15</xdr:col>
      <xdr:colOff>133350</xdr:colOff>
      <xdr:row>41</xdr:row>
      <xdr:rowOff>33161</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96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17938</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04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89605</xdr:rowOff>
    </xdr:from>
    <xdr:to>
      <xdr:col>11</xdr:col>
      <xdr:colOff>82550</xdr:colOff>
      <xdr:row>41</xdr:row>
      <xdr:rowOff>19755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9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4532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03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162577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051">
              <a:latin typeface="ＭＳ Ｐゴシック" panose="020B0600070205080204" pitchFamily="50" charset="-128"/>
              <a:ea typeface="ＭＳ Ｐゴシック" panose="020B0600070205080204" pitchFamily="50" charset="-128"/>
            </a:rPr>
            <a:t>令和６年度の経常収支比率は、前年度に比べて</a:t>
          </a:r>
          <a:r>
            <a:rPr kumimoji="1" lang="en-US" altLang="ja-JP" sz="1051">
              <a:latin typeface="ＭＳ Ｐゴシック" panose="020B0600070205080204" pitchFamily="50" charset="-128"/>
              <a:ea typeface="ＭＳ Ｐゴシック" panose="020B0600070205080204" pitchFamily="50" charset="-128"/>
            </a:rPr>
            <a:t>2.2</a:t>
          </a:r>
          <a:r>
            <a:rPr kumimoji="1" lang="ja-JP" altLang="en-US" sz="1051">
              <a:latin typeface="ＭＳ Ｐゴシック" panose="020B0600070205080204" pitchFamily="50" charset="-128"/>
              <a:ea typeface="ＭＳ Ｐゴシック" panose="020B0600070205080204" pitchFamily="50" charset="-128"/>
            </a:rPr>
            <a:t>ポイントの増となった。</a:t>
          </a:r>
        </a:p>
        <a:p>
          <a:r>
            <a:rPr kumimoji="1" lang="ja-JP" altLang="en-US" sz="1051">
              <a:latin typeface="ＭＳ Ｐゴシック" panose="020B0600070205080204" pitchFamily="50" charset="-128"/>
              <a:ea typeface="ＭＳ Ｐゴシック" panose="020B0600070205080204" pitchFamily="50" charset="-128"/>
            </a:rPr>
            <a:t>  分子にあたる経常経費充当一般財源等は、公債費などが減となったものの、人件費や物件費等の増などにより、対前年度比</a:t>
          </a:r>
          <a:r>
            <a:rPr kumimoji="1" lang="en-US" altLang="ja-JP" sz="1051">
              <a:latin typeface="ＭＳ Ｐゴシック" panose="020B0600070205080204" pitchFamily="50" charset="-128"/>
              <a:ea typeface="ＭＳ Ｐゴシック" panose="020B0600070205080204" pitchFamily="50" charset="-128"/>
            </a:rPr>
            <a:t>5.6</a:t>
          </a:r>
          <a:r>
            <a:rPr kumimoji="1" lang="ja-JP" altLang="en-US" sz="1051">
              <a:latin typeface="ＭＳ Ｐゴシック" panose="020B0600070205080204" pitchFamily="50" charset="-128"/>
              <a:ea typeface="ＭＳ Ｐゴシック" panose="020B0600070205080204" pitchFamily="50" charset="-128"/>
            </a:rPr>
            <a:t>％の増となった。</a:t>
          </a:r>
        </a:p>
        <a:p>
          <a:r>
            <a:rPr kumimoji="1" lang="ja-JP" altLang="en-US" sz="1051">
              <a:latin typeface="ＭＳ Ｐゴシック" panose="020B0600070205080204" pitchFamily="50" charset="-128"/>
              <a:ea typeface="ＭＳ Ｐゴシック" panose="020B0600070205080204" pitchFamily="50" charset="-128"/>
            </a:rPr>
            <a:t>　 一方で、分母にあたる歳入の経常一般財源等は、前年度に引き続き、臨時財政対策債の全額借入れ抑制を実施したことや、市税や普通交付税の減などがあったものの、株式等譲渡所得割交付金や地方消費税交付金などの税連動交付金などの増により、対前年度比</a:t>
          </a:r>
          <a:r>
            <a:rPr kumimoji="1" lang="en-US" altLang="ja-JP" sz="1051">
              <a:latin typeface="ＭＳ Ｐゴシック" panose="020B0600070205080204" pitchFamily="50" charset="-128"/>
              <a:ea typeface="ＭＳ Ｐゴシック" panose="020B0600070205080204" pitchFamily="50" charset="-128"/>
            </a:rPr>
            <a:t>3.2</a:t>
          </a:r>
          <a:r>
            <a:rPr kumimoji="1" lang="ja-JP" altLang="en-US" sz="1051">
              <a:latin typeface="ＭＳ Ｐゴシック" panose="020B0600070205080204" pitchFamily="50" charset="-128"/>
              <a:ea typeface="ＭＳ Ｐゴシック" panose="020B0600070205080204" pitchFamily="50" charset="-128"/>
            </a:rPr>
            <a:t>％増となった。分子の増加が分母の増加を上回ったため、比率は前年度から上昇した。</a:t>
          </a:r>
        </a:p>
        <a:p>
          <a:r>
            <a:rPr kumimoji="1" lang="ja-JP" altLang="en-US" sz="1051">
              <a:latin typeface="ＭＳ Ｐゴシック" panose="020B0600070205080204" pitchFamily="50" charset="-128"/>
              <a:ea typeface="ＭＳ Ｐゴシック" panose="020B0600070205080204" pitchFamily="50" charset="-128"/>
            </a:rPr>
            <a:t>　 類似団体との比較では、</a:t>
          </a:r>
          <a:r>
            <a:rPr kumimoji="1" lang="en-US" altLang="ja-JP" sz="1051">
              <a:latin typeface="ＭＳ Ｐゴシック" panose="020B0600070205080204" pitchFamily="50" charset="-128"/>
              <a:ea typeface="ＭＳ Ｐゴシック" panose="020B0600070205080204" pitchFamily="50" charset="-128"/>
            </a:rPr>
            <a:t>2.7</a:t>
          </a:r>
          <a:r>
            <a:rPr kumimoji="1" lang="ja-JP" altLang="en-US" sz="1051">
              <a:latin typeface="ＭＳ Ｐゴシック" panose="020B0600070205080204" pitchFamily="50" charset="-128"/>
              <a:ea typeface="ＭＳ Ｐゴシック" panose="020B0600070205080204" pitchFamily="50" charset="-128"/>
            </a:rPr>
            <a:t>ポイント上回る結果となっていることから、第５次行財政改革大綱に基づき、安定的な自主財源の確保を図りながら、経常経費の削減、公共施設の適正配置・有効活用などの取組を進め、経常収支比率の改善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1270</xdr:rowOff>
    </xdr:from>
    <xdr:to>
      <xdr:col>23</xdr:col>
      <xdr:colOff>133350</xdr:colOff>
      <xdr:row>66</xdr:row>
      <xdr:rowOff>140462</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288270"/>
          <a:ext cx="0" cy="1167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112539</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28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140462</xdr:rowOff>
    </xdr:from>
    <xdr:to>
      <xdr:col>24</xdr:col>
      <xdr:colOff>12700</xdr:colOff>
      <xdr:row>66</xdr:row>
      <xdr:rowOff>140462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456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87647</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31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1270</xdr:rowOff>
    </xdr:from>
    <xdr:to>
      <xdr:col>24</xdr:col>
      <xdr:colOff>12700</xdr:colOff>
      <xdr:row>60</xdr:row>
      <xdr:rowOff>1270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288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51308</xdr:rowOff>
    </xdr:from>
    <xdr:to>
      <xdr:col>23</xdr:col>
      <xdr:colOff>133350</xdr:colOff>
      <xdr:row>65</xdr:row>
      <xdr:rowOff>157480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1195558"/>
          <a:ext cx="8382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164355</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9657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147828</xdr:rowOff>
    </xdr:from>
    <xdr:to>
      <xdr:col>23</xdr:col>
      <xdr:colOff>184150</xdr:colOff>
      <xdr:row>65</xdr:row>
      <xdr:rowOff>77978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12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41656</xdr:rowOff>
    </xdr:from>
    <xdr:to>
      <xdr:col>19</xdr:col>
      <xdr:colOff>133350</xdr:colOff>
      <xdr:row>65</xdr:row>
      <xdr:rowOff>51308</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118590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133350</xdr:rowOff>
    </xdr:from>
    <xdr:to>
      <xdr:col>19</xdr:col>
      <xdr:colOff>184150</xdr:colOff>
      <xdr:row>65</xdr:row>
      <xdr:rowOff>63500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110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73677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875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39370</xdr:rowOff>
    </xdr:from>
    <xdr:to>
      <xdr:col>15</xdr:col>
      <xdr:colOff>82550</xdr:colOff>
      <xdr:row>65</xdr:row>
      <xdr:rowOff>41656</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1012170"/>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99568</xdr:rowOff>
    </xdr:from>
    <xdr:to>
      <xdr:col>15</xdr:col>
      <xdr:colOff>133350</xdr:colOff>
      <xdr:row>65</xdr:row>
      <xdr:rowOff>29718</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1072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39895</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841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39370</xdr:rowOff>
    </xdr:from>
    <xdr:to>
      <xdr:col>11</xdr:col>
      <xdr:colOff>31750</xdr:colOff>
      <xdr:row>65</xdr:row>
      <xdr:rowOff>85090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1012170"/>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155194</xdr:rowOff>
    </xdr:from>
    <xdr:to>
      <xdr:col>11</xdr:col>
      <xdr:colOff>82550</xdr:colOff>
      <xdr:row>64</xdr:row>
      <xdr:rowOff>85344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95521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725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508</xdr:rowOff>
    </xdr:from>
    <xdr:to>
      <xdr:col>7</xdr:col>
      <xdr:colOff>31750</xdr:colOff>
      <xdr:row>65</xdr:row>
      <xdr:rowOff>102108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1144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112285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913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106680</xdr:rowOff>
    </xdr:from>
    <xdr:to>
      <xdr:col>23</xdr:col>
      <xdr:colOff>184150</xdr:colOff>
      <xdr:row>66</xdr:row>
      <xdr:rowOff>36830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25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78757</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1223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508</xdr:rowOff>
    </xdr:from>
    <xdr:to>
      <xdr:col>19</xdr:col>
      <xdr:colOff>184150</xdr:colOff>
      <xdr:row>65</xdr:row>
      <xdr:rowOff>102108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114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86885</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1231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162306</xdr:rowOff>
    </xdr:from>
    <xdr:to>
      <xdr:col>15</xdr:col>
      <xdr:colOff>133350</xdr:colOff>
      <xdr:row>65</xdr:row>
      <xdr:rowOff>92456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113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77233</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1221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160020</xdr:rowOff>
    </xdr:from>
    <xdr:to>
      <xdr:col>11</xdr:col>
      <xdr:colOff>82550</xdr:colOff>
      <xdr:row>64</xdr:row>
      <xdr:rowOff>90170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74947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104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34290</xdr:rowOff>
    </xdr:from>
    <xdr:to>
      <xdr:col>7</xdr:col>
      <xdr:colOff>31750</xdr:colOff>
      <xdr:row>65</xdr:row>
      <xdr:rowOff>135890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117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120667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126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[124,839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人口１人当たり人件費・物件費等決算額は、</a:t>
          </a:r>
          <a:r>
            <a:rPr kumimoji="1" lang="en-US" altLang="ja-JP" sz="1200">
              <a:latin typeface="ＭＳ Ｐゴシック" panose="020B0600070205080204" pitchFamily="50" charset="-128"/>
              <a:ea typeface="ＭＳ Ｐゴシック" panose="020B0600070205080204" pitchFamily="50" charset="-128"/>
            </a:rPr>
            <a:t>124,839</a:t>
          </a:r>
          <a:r>
            <a:rPr kumimoji="1" lang="ja-JP" altLang="en-US" sz="1200">
              <a:latin typeface="ＭＳ Ｐゴシック" panose="020B0600070205080204" pitchFamily="50" charset="-128"/>
              <a:ea typeface="ＭＳ Ｐゴシック" panose="020B0600070205080204" pitchFamily="50" charset="-128"/>
            </a:rPr>
            <a:t>円となり、前年度比</a:t>
          </a:r>
          <a:r>
            <a:rPr kumimoji="1" lang="en-US" altLang="ja-JP" sz="1200">
              <a:latin typeface="ＭＳ Ｐゴシック" panose="020B0600070205080204" pitchFamily="50" charset="-128"/>
              <a:ea typeface="ＭＳ Ｐゴシック" panose="020B0600070205080204" pitchFamily="50" charset="-128"/>
            </a:rPr>
            <a:t>3,173</a:t>
          </a:r>
          <a:r>
            <a:rPr kumimoji="1" lang="ja-JP" altLang="en-US" sz="1200">
              <a:latin typeface="ＭＳ Ｐゴシック" panose="020B0600070205080204" pitchFamily="50" charset="-128"/>
              <a:ea typeface="ＭＳ Ｐゴシック" panose="020B0600070205080204" pitchFamily="50" charset="-128"/>
            </a:rPr>
            <a:t>円・</a:t>
          </a:r>
          <a:r>
            <a:rPr kumimoji="1" lang="en-US" altLang="ja-JP" sz="1200">
              <a:latin typeface="ＭＳ Ｐゴシック" panose="020B0600070205080204" pitchFamily="50" charset="-128"/>
              <a:ea typeface="ＭＳ Ｐゴシック" panose="020B0600070205080204" pitchFamily="50" charset="-128"/>
            </a:rPr>
            <a:t>2.6</a:t>
          </a:r>
          <a:r>
            <a:rPr kumimoji="1" lang="ja-JP" altLang="en-US" sz="1200">
              <a:latin typeface="ＭＳ Ｐゴシック" panose="020B0600070205080204" pitchFamily="50" charset="-128"/>
              <a:ea typeface="ＭＳ Ｐゴシック" panose="020B0600070205080204" pitchFamily="50" charset="-128"/>
            </a:rPr>
            <a:t>％の増となり、類似団体平均を</a:t>
          </a:r>
          <a:r>
            <a:rPr kumimoji="1" lang="en-US" altLang="ja-JP" sz="1200">
              <a:latin typeface="ＭＳ Ｐゴシック" panose="020B0600070205080204" pitchFamily="50" charset="-128"/>
              <a:ea typeface="ＭＳ Ｐゴシック" panose="020B0600070205080204" pitchFamily="50" charset="-128"/>
            </a:rPr>
            <a:t>12,729</a:t>
          </a:r>
          <a:r>
            <a:rPr kumimoji="1" lang="ja-JP" altLang="en-US" sz="1200">
              <a:latin typeface="ＭＳ Ｐゴシック" panose="020B0600070205080204" pitchFamily="50" charset="-128"/>
              <a:ea typeface="ＭＳ Ｐゴシック" panose="020B0600070205080204" pitchFamily="50" charset="-128"/>
            </a:rPr>
            <a:t>円下回る結果となった。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要因としては人件費について、期末勤勉手当が増加したことなどにより増となったためである。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物件費に占める委託料の割合は都内</a:t>
          </a:r>
          <a:r>
            <a:rPr kumimoji="1" lang="en-US" altLang="ja-JP" sz="1200">
              <a:latin typeface="ＭＳ Ｐゴシック" panose="020B0600070205080204" pitchFamily="50" charset="-128"/>
              <a:ea typeface="ＭＳ Ｐゴシック" panose="020B0600070205080204" pitchFamily="50" charset="-128"/>
            </a:rPr>
            <a:t>26</a:t>
          </a:r>
          <a:r>
            <a:rPr kumimoji="1" lang="ja-JP" altLang="en-US" sz="1200">
              <a:latin typeface="ＭＳ Ｐゴシック" panose="020B0600070205080204" pitchFamily="50" charset="-128"/>
              <a:ea typeface="ＭＳ Ｐゴシック" panose="020B0600070205080204" pitchFamily="50" charset="-128"/>
            </a:rPr>
            <a:t>市より高い水準にあり、行財政改革により民間委託化を推進してきたことも影響していることから、公共施設の適正配置や有効活用を推進し、施設維持管理コストの抑制を図るなどし、引き続き、経費の圧縮に努める。</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47031</xdr:rowOff>
    </xdr:from>
    <xdr:to>
      <xdr:col>23</xdr:col>
      <xdr:colOff>133350</xdr:colOff>
      <xdr:row>89</xdr:row>
      <xdr:rowOff>84489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34481"/>
          <a:ext cx="0" cy="1409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56566</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1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84489</xdr:rowOff>
    </xdr:from>
    <xdr:to>
      <xdr:col>24</xdr:col>
      <xdr:colOff>12700</xdr:colOff>
      <xdr:row>89</xdr:row>
      <xdr:rowOff>84489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43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133408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77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47031</xdr:rowOff>
    </xdr:from>
    <xdr:to>
      <xdr:col>24</xdr:col>
      <xdr:colOff>12700</xdr:colOff>
      <xdr:row>81</xdr:row>
      <xdr:rowOff>47031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34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166267</xdr:rowOff>
    </xdr:from>
    <xdr:to>
      <xdr:col>23</xdr:col>
      <xdr:colOff>133350</xdr:colOff>
      <xdr:row>83</xdr:row>
      <xdr:rowOff>37353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25167"/>
          <a:ext cx="838200" cy="42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129269</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596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157192</xdr:rowOff>
    </xdr:from>
    <xdr:to>
      <xdr:col>23</xdr:col>
      <xdr:colOff>184150</xdr:colOff>
      <xdr:row>84</xdr:row>
      <xdr:rowOff>87342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87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166267</xdr:rowOff>
    </xdr:from>
    <xdr:to>
      <xdr:col>19</xdr:col>
      <xdr:colOff>133350</xdr:colOff>
      <xdr:row>83</xdr:row>
      <xdr:rowOff>48037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225167"/>
          <a:ext cx="889000" cy="53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60537</xdr:rowOff>
    </xdr:from>
    <xdr:to>
      <xdr:col>19</xdr:col>
      <xdr:colOff>184150</xdr:colOff>
      <xdr:row>83</xdr:row>
      <xdr:rowOff>162137</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9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146914</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772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136922</xdr:rowOff>
    </xdr:from>
    <xdr:to>
      <xdr:col>15</xdr:col>
      <xdr:colOff>82550</xdr:colOff>
      <xdr:row>83</xdr:row>
      <xdr:rowOff>48037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195822"/>
          <a:ext cx="889000" cy="82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81209</xdr:rowOff>
    </xdr:from>
    <xdr:to>
      <xdr:col>15</xdr:col>
      <xdr:colOff>133350</xdr:colOff>
      <xdr:row>84</xdr:row>
      <xdr:rowOff>11359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31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167586</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97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11085</xdr:rowOff>
    </xdr:from>
    <xdr:to>
      <xdr:col>11</xdr:col>
      <xdr:colOff>31750</xdr:colOff>
      <xdr:row>82</xdr:row>
      <xdr:rowOff>136922</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069985"/>
          <a:ext cx="889000" cy="12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26073</xdr:rowOff>
    </xdr:from>
    <xdr:to>
      <xdr:col>11</xdr:col>
      <xdr:colOff>82550</xdr:colOff>
      <xdr:row>83</xdr:row>
      <xdr:rowOff>127673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5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112450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42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68669</xdr:rowOff>
    </xdr:from>
    <xdr:to>
      <xdr:col>7</xdr:col>
      <xdr:colOff>31750</xdr:colOff>
      <xdr:row>82</xdr:row>
      <xdr:rowOff>170269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155046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3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158003</xdr:rowOff>
    </xdr:from>
    <xdr:to>
      <xdr:col>23</xdr:col>
      <xdr:colOff>184150</xdr:colOff>
      <xdr:row>83</xdr:row>
      <xdr:rowOff>88153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16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3080</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061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115467</xdr:rowOff>
    </xdr:from>
    <xdr:to>
      <xdr:col>19</xdr:col>
      <xdr:colOff>184150</xdr:colOff>
      <xdr:row>83</xdr:row>
      <xdr:rowOff>45617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74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55794</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9432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168687</xdr:rowOff>
    </xdr:from>
    <xdr:to>
      <xdr:col>15</xdr:col>
      <xdr:colOff>133350</xdr:colOff>
      <xdr:row>83</xdr:row>
      <xdr:rowOff>98837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22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109014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96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86122</xdr:rowOff>
    </xdr:from>
    <xdr:to>
      <xdr:col>11</xdr:col>
      <xdr:colOff>82550</xdr:colOff>
      <xdr:row>83</xdr:row>
      <xdr:rowOff>16272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4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26449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13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131735</xdr:rowOff>
    </xdr:from>
    <xdr:to>
      <xdr:col>7</xdr:col>
      <xdr:colOff>31750</xdr:colOff>
      <xdr:row>82</xdr:row>
      <xdr:rowOff>61885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1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72062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78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東京都人事委員会勧告を踏まえ、給与制度の見直しを実施してきた結果、ラスパイレス指数は</a:t>
          </a:r>
          <a:r>
            <a:rPr kumimoji="1" lang="en-US" altLang="ja-JP" sz="1300">
              <a:latin typeface="ＭＳ Ｐゴシック" panose="020B0600070205080204" pitchFamily="50" charset="-128"/>
              <a:ea typeface="ＭＳ Ｐゴシック" panose="020B0600070205080204" pitchFamily="50" charset="-128"/>
            </a:rPr>
            <a:t>99.6</a:t>
          </a:r>
          <a:r>
            <a:rPr kumimoji="1" lang="ja-JP" altLang="en-US" sz="1300">
              <a:latin typeface="ＭＳ Ｐゴシック" panose="020B0600070205080204" pitchFamily="50" charset="-128"/>
              <a:ea typeface="ＭＳ Ｐゴシック" panose="020B0600070205080204" pitchFamily="50" charset="-128"/>
            </a:rPr>
            <a:t>で、類似団体平均を</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ポイント下回る結果となった。</a:t>
          </a:r>
        </a:p>
        <a:p>
          <a:r>
            <a:rPr kumimoji="1" lang="ja-JP" altLang="en-US" sz="1300">
              <a:latin typeface="ＭＳ Ｐゴシック" panose="020B0600070205080204" pitchFamily="50" charset="-128"/>
              <a:ea typeface="ＭＳ Ｐゴシック" panose="020B0600070205080204" pitchFamily="50" charset="-128"/>
            </a:rPr>
            <a:t>　今後も東京都や他自治体の動向を踏まえ、給与に関する諸課題を解消し、適正化に努める。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88</xdr:row>
      <xdr:rowOff>80434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41425"/>
          <a:ext cx="0" cy="12266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52511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14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80434</xdr:rowOff>
    </xdr:from>
    <xdr:to>
      <xdr:col>81</xdr:col>
      <xdr:colOff>133350</xdr:colOff>
      <xdr:row>88</xdr:row>
      <xdr:rowOff>80434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16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140352</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8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4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22225</xdr:rowOff>
    </xdr:from>
    <xdr:to>
      <xdr:col>81</xdr:col>
      <xdr:colOff>44450</xdr:colOff>
      <xdr:row>84</xdr:row>
      <xdr:rowOff>122766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424025"/>
          <a:ext cx="8382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64152</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465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92075</xdr:rowOff>
    </xdr:from>
    <xdr:to>
      <xdr:col>81</xdr:col>
      <xdr:colOff>95250</xdr:colOff>
      <xdr:row>85</xdr:row>
      <xdr:rowOff>22225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133350</xdr:rowOff>
    </xdr:from>
    <xdr:to>
      <xdr:col>77</xdr:col>
      <xdr:colOff>44450</xdr:colOff>
      <xdr:row>84</xdr:row>
      <xdr:rowOff>22225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363700"/>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92075</xdr:rowOff>
    </xdr:from>
    <xdr:to>
      <xdr:col>77</xdr:col>
      <xdr:colOff>95250</xdr:colOff>
      <xdr:row>85</xdr:row>
      <xdr:rowOff>22225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7002</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80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133350</xdr:rowOff>
    </xdr:from>
    <xdr:to>
      <xdr:col>72</xdr:col>
      <xdr:colOff>203200</xdr:colOff>
      <xdr:row>84</xdr:row>
      <xdr:rowOff>102659</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363700"/>
          <a:ext cx="8890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112184</xdr:rowOff>
    </xdr:from>
    <xdr:to>
      <xdr:col>73</xdr:col>
      <xdr:colOff>44450</xdr:colOff>
      <xdr:row>85</xdr:row>
      <xdr:rowOff>42334</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27111</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600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153459</xdr:rowOff>
    </xdr:from>
    <xdr:to>
      <xdr:col>68</xdr:col>
      <xdr:colOff>152400</xdr:colOff>
      <xdr:row>84</xdr:row>
      <xdr:rowOff>102659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383809"/>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132291</xdr:rowOff>
    </xdr:from>
    <xdr:to>
      <xdr:col>68</xdr:col>
      <xdr:colOff>203200</xdr:colOff>
      <xdr:row>85</xdr:row>
      <xdr:rowOff>62441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47218</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620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71966</xdr:rowOff>
    </xdr:from>
    <xdr:to>
      <xdr:col>81</xdr:col>
      <xdr:colOff>95250</xdr:colOff>
      <xdr:row>85</xdr:row>
      <xdr:rowOff>2116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88493</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318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142875</xdr:rowOff>
    </xdr:from>
    <xdr:to>
      <xdr:col>77</xdr:col>
      <xdr:colOff>95250</xdr:colOff>
      <xdr:row>84</xdr:row>
      <xdr:rowOff>73025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37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83202</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142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82550</xdr:rowOff>
    </xdr:from>
    <xdr:to>
      <xdr:col>73</xdr:col>
      <xdr:colOff>44450</xdr:colOff>
      <xdr:row>84</xdr:row>
      <xdr:rowOff>12700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51859</xdr:rowOff>
    </xdr:from>
    <xdr:to>
      <xdr:col>68</xdr:col>
      <xdr:colOff>203200</xdr:colOff>
      <xdr:row>84</xdr:row>
      <xdr:rowOff>153459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453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163636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22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102659</xdr:rowOff>
    </xdr:from>
    <xdr:to>
      <xdr:col>64</xdr:col>
      <xdr:colOff>152400</xdr:colOff>
      <xdr:row>84</xdr:row>
      <xdr:rowOff>32809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333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42986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101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令和６年度の人口千人当たりの職員数は</a:t>
          </a:r>
          <a:r>
            <a:rPr kumimoji="1" lang="en-US" altLang="ja-JP" sz="1300">
              <a:latin typeface="ＭＳ Ｐゴシック" panose="020B0600070205080204" pitchFamily="50" charset="-128"/>
              <a:ea typeface="ＭＳ Ｐゴシック" panose="020B0600070205080204" pitchFamily="50" charset="-128"/>
            </a:rPr>
            <a:t>4.81</a:t>
          </a:r>
          <a:r>
            <a:rPr kumimoji="1" lang="ja-JP" altLang="en-US" sz="1300">
              <a:latin typeface="ＭＳ Ｐゴシック" panose="020B0600070205080204" pitchFamily="50" charset="-128"/>
              <a:ea typeface="ＭＳ Ｐゴシック" panose="020B0600070205080204" pitchFamily="50" charset="-128"/>
            </a:rPr>
            <a:t>人。前年度比</a:t>
          </a:r>
          <a:r>
            <a:rPr kumimoji="1" lang="en-US" altLang="ja-JP" sz="1300">
              <a:latin typeface="ＭＳ Ｐゴシック" panose="020B0600070205080204" pitchFamily="50" charset="-128"/>
              <a:ea typeface="ＭＳ Ｐゴシック" panose="020B0600070205080204" pitchFamily="50" charset="-128"/>
            </a:rPr>
            <a:t>0.05</a:t>
          </a:r>
          <a:r>
            <a:rPr kumimoji="1" lang="ja-JP" altLang="en-US" sz="1300">
              <a:latin typeface="ＭＳ Ｐゴシック" panose="020B0600070205080204" pitchFamily="50" charset="-128"/>
              <a:ea typeface="ＭＳ Ｐゴシック" panose="020B0600070205080204" pitchFamily="50" charset="-128"/>
            </a:rPr>
            <a:t>人の増となり類似団体平均との比較では</a:t>
          </a:r>
          <a:r>
            <a:rPr kumimoji="1" lang="en-US" altLang="ja-JP" sz="1300">
              <a:latin typeface="ＭＳ Ｐゴシック" panose="020B0600070205080204" pitchFamily="50" charset="-128"/>
              <a:ea typeface="ＭＳ Ｐゴシック" panose="020B0600070205080204" pitchFamily="50" charset="-128"/>
            </a:rPr>
            <a:t>1.33</a:t>
          </a:r>
          <a:r>
            <a:rPr kumimoji="1" lang="ja-JP" altLang="en-US" sz="1300">
              <a:latin typeface="ＭＳ Ｐゴシック" panose="020B0600070205080204" pitchFamily="50" charset="-128"/>
              <a:ea typeface="ＭＳ Ｐゴシック" panose="020B0600070205080204" pitchFamily="50" charset="-128"/>
            </a:rPr>
            <a:t>人下回る結果となった。</a:t>
          </a: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年の合併に伴い人員削減を図った結果、平成</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年度以降、合併当初の削減指針を上回る</a:t>
          </a:r>
          <a:r>
            <a:rPr kumimoji="1" lang="en-US" altLang="ja-JP" sz="1300">
              <a:latin typeface="ＭＳ Ｐゴシック" panose="020B0600070205080204" pitchFamily="50" charset="-128"/>
              <a:ea typeface="ＭＳ Ｐゴシック" panose="020B0600070205080204" pitchFamily="50" charset="-128"/>
            </a:rPr>
            <a:t>300</a:t>
          </a:r>
          <a:r>
            <a:rPr kumimoji="1" lang="ja-JP" altLang="en-US" sz="1300">
              <a:latin typeface="ＭＳ Ｐゴシック" panose="020B0600070205080204" pitchFamily="50" charset="-128"/>
              <a:ea typeface="ＭＳ Ｐゴシック" panose="020B0600070205080204" pitchFamily="50" charset="-128"/>
            </a:rPr>
            <a:t>人以上の削減を行っているところである。今後も定員適正化計画に基づき適正な職員管理を行うとともに、効率的な行政運営に努める。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68</xdr:row>
      <xdr:rowOff>41275</xdr:rowOff>
    </xdr:from>
    <xdr:to>
      <xdr:col>85</xdr:col>
      <xdr:colOff>95250</xdr:colOff>
      <xdr:row>68</xdr:row>
      <xdr:rowOff>41275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9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70502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5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123825</xdr:rowOff>
    </xdr:from>
    <xdr:to>
      <xdr:col>85</xdr:col>
      <xdr:colOff>95250</xdr:colOff>
      <xdr:row>64</xdr:row>
      <xdr:rowOff>123825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09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153052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95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34925</xdr:rowOff>
    </xdr:from>
    <xdr:to>
      <xdr:col>85</xdr:col>
      <xdr:colOff>95250</xdr:colOff>
      <xdr:row>61</xdr:row>
      <xdr:rowOff>34925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49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64152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35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117475</xdr:rowOff>
    </xdr:from>
    <xdr:to>
      <xdr:col>85</xdr:col>
      <xdr:colOff>95250</xdr:colOff>
      <xdr:row>57</xdr:row>
      <xdr:rowOff>117475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89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56</xdr:row>
      <xdr:rowOff>146702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4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127000</xdr:rowOff>
    </xdr:from>
    <xdr:to>
      <xdr:col>81</xdr:col>
      <xdr:colOff>44450</xdr:colOff>
      <xdr:row>67</xdr:row>
      <xdr:rowOff>22701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071100"/>
          <a:ext cx="0" cy="14387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166228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81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22701</xdr:rowOff>
    </xdr:from>
    <xdr:to>
      <xdr:col>81</xdr:col>
      <xdr:colOff>133350</xdr:colOff>
      <xdr:row>67</xdr:row>
      <xdr:rowOff>22701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09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41927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127000</xdr:rowOff>
    </xdr:from>
    <xdr:to>
      <xdr:col>81</xdr:col>
      <xdr:colOff>133350</xdr:colOff>
      <xdr:row>58</xdr:row>
      <xdr:rowOff>127000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07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3810</xdr:rowOff>
    </xdr:from>
    <xdr:to>
      <xdr:col>81</xdr:col>
      <xdr:colOff>44450</xdr:colOff>
      <xdr:row>59</xdr:row>
      <xdr:rowOff>18891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119360"/>
          <a:ext cx="8382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133032</xdr:rowOff>
    </xdr:from>
    <xdr:to>
      <xdr:col>77</xdr:col>
      <xdr:colOff>44450</xdr:colOff>
      <xdr:row>59</xdr:row>
      <xdr:rowOff>3810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077132"/>
          <a:ext cx="889000" cy="4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11271</xdr:rowOff>
    </xdr:from>
    <xdr:to>
      <xdr:col>77</xdr:col>
      <xdr:colOff>95250</xdr:colOff>
      <xdr:row>61</xdr:row>
      <xdr:rowOff>112871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46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97648</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60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133032</xdr:rowOff>
    </xdr:from>
    <xdr:to>
      <xdr:col>72</xdr:col>
      <xdr:colOff>203200</xdr:colOff>
      <xdr:row>58</xdr:row>
      <xdr:rowOff>139065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077132"/>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2222</xdr:rowOff>
    </xdr:from>
    <xdr:to>
      <xdr:col>73</xdr:col>
      <xdr:colOff>44450</xdr:colOff>
      <xdr:row>61</xdr:row>
      <xdr:rowOff>103822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88599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136049</xdr:rowOff>
    </xdr:from>
    <xdr:to>
      <xdr:col>68</xdr:col>
      <xdr:colOff>152400</xdr:colOff>
      <xdr:row>58</xdr:row>
      <xdr:rowOff>139065</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080149"/>
          <a:ext cx="889000" cy="3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164624</xdr:rowOff>
    </xdr:from>
    <xdr:to>
      <xdr:col>68</xdr:col>
      <xdr:colOff>203200</xdr:colOff>
      <xdr:row>61</xdr:row>
      <xdr:rowOff>94774</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45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79551</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8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167640</xdr:rowOff>
    </xdr:from>
    <xdr:to>
      <xdr:col>64</xdr:col>
      <xdr:colOff>152400</xdr:colOff>
      <xdr:row>61</xdr:row>
      <xdr:rowOff>97790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5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82567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4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139541</xdr:rowOff>
    </xdr:from>
    <xdr:to>
      <xdr:col>81</xdr:col>
      <xdr:colOff>95250</xdr:colOff>
      <xdr:row>59</xdr:row>
      <xdr:rowOff>69691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083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60818</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004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124460</xdr:rowOff>
    </xdr:from>
    <xdr:to>
      <xdr:col>77</xdr:col>
      <xdr:colOff>95250</xdr:colOff>
      <xdr:row>59</xdr:row>
      <xdr:rowOff>54610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64787</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9837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82232</xdr:rowOff>
    </xdr:from>
    <xdr:to>
      <xdr:col>73</xdr:col>
      <xdr:colOff>44450</xdr:colOff>
      <xdr:row>59</xdr:row>
      <xdr:rowOff>12382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026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22559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9795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88265</xdr:rowOff>
    </xdr:from>
    <xdr:to>
      <xdr:col>68</xdr:col>
      <xdr:colOff>203200</xdr:colOff>
      <xdr:row>59</xdr:row>
      <xdr:rowOff>18415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03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28592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9801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85249</xdr:rowOff>
    </xdr:from>
    <xdr:to>
      <xdr:col>64</xdr:col>
      <xdr:colOff>152400</xdr:colOff>
      <xdr:row>59</xdr:row>
      <xdr:rowOff>15399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029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25576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9798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ポイントの増となったものの、類似団体平均を</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ポイント下回る結果となった。</a:t>
          </a:r>
        </a:p>
        <a:p>
          <a:r>
            <a:rPr kumimoji="1" lang="ja-JP" altLang="en-US" sz="1300">
              <a:latin typeface="ＭＳ Ｐゴシック" panose="020B0600070205080204" pitchFamily="50" charset="-128"/>
              <a:ea typeface="ＭＳ Ｐゴシック" panose="020B0600070205080204" pitchFamily="50" charset="-128"/>
            </a:rPr>
            <a:t>　令和６年度は、地方債の償還が進んだことで分子が減となったことなどにより、単年度の実質公債費比率が、前年度から</a:t>
          </a:r>
          <a:r>
            <a:rPr kumimoji="1" lang="en-US" altLang="ja-JP" sz="1300">
              <a:latin typeface="ＭＳ Ｐゴシック" panose="020B0600070205080204" pitchFamily="50" charset="-128"/>
              <a:ea typeface="ＭＳ Ｐゴシック" panose="020B0600070205080204" pitchFamily="50" charset="-128"/>
            </a:rPr>
            <a:t>0.21</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％となった。令和４年度からの３か年平均では、令和３年度（単年度の比率は</a:t>
          </a:r>
          <a:r>
            <a:rPr kumimoji="1" lang="en-US" altLang="ja-JP" sz="1300">
              <a:latin typeface="ＭＳ Ｐゴシック" panose="020B0600070205080204" pitchFamily="50" charset="-128"/>
              <a:ea typeface="ＭＳ Ｐゴシック" panose="020B0600070205080204" pitchFamily="50" charset="-128"/>
            </a:rPr>
            <a:t>2.48</a:t>
          </a:r>
          <a:r>
            <a:rPr kumimoji="1" lang="ja-JP" altLang="en-US" sz="1300">
              <a:latin typeface="ＭＳ Ｐゴシック" panose="020B0600070205080204" pitchFamily="50" charset="-128"/>
              <a:ea typeface="ＭＳ Ｐゴシック" panose="020B0600070205080204" pitchFamily="50" charset="-128"/>
            </a:rPr>
            <a:t>）が３か年平均対象外となったことにより、</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％に増加した。</a:t>
          </a:r>
        </a:p>
        <a:p>
          <a:r>
            <a:rPr kumimoji="1" lang="ja-JP" altLang="en-US" sz="1300">
              <a:latin typeface="ＭＳ Ｐゴシック" panose="020B0600070205080204" pitchFamily="50" charset="-128"/>
              <a:ea typeface="ＭＳ Ｐゴシック" panose="020B0600070205080204" pitchFamily="50" charset="-128"/>
            </a:rPr>
            <a:t>　今後も、引き続き、臨時財政対策債の借入抑制に努めるなど公債費管理を徹底し、実質公債費比率の抑制に努める。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120045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330043"/>
          <a:ext cx="0" cy="15052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92122</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807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120045</xdr:rowOff>
    </xdr:from>
    <xdr:to>
      <xdr:col>81</xdr:col>
      <xdr:colOff>133350</xdr:colOff>
      <xdr:row>45</xdr:row>
      <xdr:rowOff>120045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835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80131</xdr:rowOff>
    </xdr:from>
    <xdr:to>
      <xdr:col>81</xdr:col>
      <xdr:colOff>44450</xdr:colOff>
      <xdr:row>39</xdr:row>
      <xdr:rowOff>91622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766681"/>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139294</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258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167217</xdr:rowOff>
    </xdr:from>
    <xdr:to>
      <xdr:col>81</xdr:col>
      <xdr:colOff>95250</xdr:colOff>
      <xdr:row>40</xdr:row>
      <xdr:rowOff>97367</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57150</xdr:rowOff>
    </xdr:from>
    <xdr:to>
      <xdr:col>77</xdr:col>
      <xdr:colOff>44450</xdr:colOff>
      <xdr:row>39</xdr:row>
      <xdr:rowOff>80131</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743700"/>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155726</xdr:rowOff>
    </xdr:from>
    <xdr:to>
      <xdr:col>77</xdr:col>
      <xdr:colOff>95250</xdr:colOff>
      <xdr:row>40</xdr:row>
      <xdr:rowOff>85876</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70653</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28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45659</xdr:rowOff>
    </xdr:from>
    <xdr:to>
      <xdr:col>72</xdr:col>
      <xdr:colOff>203200</xdr:colOff>
      <xdr:row>39</xdr:row>
      <xdr:rowOff>57150</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732209"/>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144235</xdr:rowOff>
    </xdr:from>
    <xdr:to>
      <xdr:col>73</xdr:col>
      <xdr:colOff>44450</xdr:colOff>
      <xdr:row>40</xdr:row>
      <xdr:rowOff>74385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59162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22678</xdr:rowOff>
    </xdr:from>
    <xdr:to>
      <xdr:col>68</xdr:col>
      <xdr:colOff>152400</xdr:colOff>
      <xdr:row>39</xdr:row>
      <xdr:rowOff>45659</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709228"/>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144235</xdr:rowOff>
    </xdr:from>
    <xdr:to>
      <xdr:col>68</xdr:col>
      <xdr:colOff>203200</xdr:colOff>
      <xdr:row>40</xdr:row>
      <xdr:rowOff>74385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59162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121255</xdr:rowOff>
    </xdr:from>
    <xdr:to>
      <xdr:col>64</xdr:col>
      <xdr:colOff>152400</xdr:colOff>
      <xdr:row>40</xdr:row>
      <xdr:rowOff>51405</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0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36182</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894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40822</xdr:rowOff>
    </xdr:from>
    <xdr:to>
      <xdr:col>81</xdr:col>
      <xdr:colOff>95250</xdr:colOff>
      <xdr:row>39</xdr:row>
      <xdr:rowOff>142422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72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57349</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572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29331</xdr:rowOff>
    </xdr:from>
    <xdr:to>
      <xdr:col>77</xdr:col>
      <xdr:colOff>95250</xdr:colOff>
      <xdr:row>39</xdr:row>
      <xdr:rowOff>130931</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71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141108</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4847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6350</xdr:rowOff>
    </xdr:from>
    <xdr:to>
      <xdr:col>73</xdr:col>
      <xdr:colOff>44450</xdr:colOff>
      <xdr:row>39</xdr:row>
      <xdr:rowOff>107950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118127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166309</xdr:rowOff>
    </xdr:from>
    <xdr:to>
      <xdr:col>68</xdr:col>
      <xdr:colOff>203200</xdr:colOff>
      <xdr:row>39</xdr:row>
      <xdr:rowOff>96459</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68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106636</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450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143328</xdr:rowOff>
    </xdr:from>
    <xdr:to>
      <xdr:col>64</xdr:col>
      <xdr:colOff>152400</xdr:colOff>
      <xdr:row>39</xdr:row>
      <xdr:rowOff>73478</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65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83655</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42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将来負担比率は、充当可能財源等が将来負担額を超過したため、比率は</a:t>
          </a:r>
          <a:r>
            <a:rPr kumimoji="1" lang="en-US" altLang="ja-JP" sz="1300">
              <a:latin typeface="ＭＳ Ｐゴシック" panose="020B0600070205080204" pitchFamily="50" charset="-128"/>
              <a:ea typeface="ＭＳ Ｐゴシック" panose="020B0600070205080204" pitchFamily="50" charset="-128"/>
            </a:rPr>
            <a:t>0.0</a:t>
          </a:r>
          <a:r>
            <a:rPr kumimoji="1" lang="ja-JP" altLang="en-US" sz="1300">
              <a:latin typeface="ＭＳ Ｐゴシック" panose="020B0600070205080204" pitchFamily="50" charset="-128"/>
              <a:ea typeface="ＭＳ Ｐゴシック" panose="020B0600070205080204" pitchFamily="50" charset="-128"/>
            </a:rPr>
            <a:t>％、前年度と同水準となり、類似団体平均を</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％下回る結果となった。</a:t>
          </a:r>
        </a:p>
        <a:p>
          <a:r>
            <a:rPr kumimoji="1" lang="ja-JP" altLang="en-US" sz="1300">
              <a:latin typeface="ＭＳ Ｐゴシック" panose="020B0600070205080204" pitchFamily="50" charset="-128"/>
              <a:ea typeface="ＭＳ Ｐゴシック" panose="020B0600070205080204" pitchFamily="50" charset="-128"/>
            </a:rPr>
            <a:t>　今後も公債費管理を徹底し、より一層行財政改革を推進することで財源の確保と基金残高の回復を図り、財政の健全化に努める。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80464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539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52541</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24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80464</xdr:rowOff>
    </xdr:from>
    <xdr:to>
      <xdr:col>81</xdr:col>
      <xdr:colOff>133350</xdr:colOff>
      <xdr:row>22</xdr:row>
      <xdr:rowOff>80464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852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14</xdr:row>
      <xdr:rowOff>61141</xdr:rowOff>
    </xdr:from>
    <xdr:to>
      <xdr:col>68</xdr:col>
      <xdr:colOff>152400</xdr:colOff>
      <xdr:row>15</xdr:row>
      <xdr:rowOff>77561</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3512800" y="2461441"/>
          <a:ext cx="889000" cy="18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36665</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2655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64588</xdr:rowOff>
    </xdr:from>
    <xdr:to>
      <xdr:col>81</xdr:col>
      <xdr:colOff>95250</xdr:colOff>
      <xdr:row>13</xdr:row>
      <xdr:rowOff>166188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293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35288</xdr:rowOff>
    </xdr:from>
    <xdr:to>
      <xdr:col>73</xdr:col>
      <xdr:colOff>44450</xdr:colOff>
      <xdr:row>13</xdr:row>
      <xdr:rowOff>136888</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5240000" y="226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147065</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909800" y="203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119743</xdr:rowOff>
    </xdr:from>
    <xdr:to>
      <xdr:col>68</xdr:col>
      <xdr:colOff>203200</xdr:colOff>
      <xdr:row>14</xdr:row>
      <xdr:rowOff>49893</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4351000" y="2348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60070</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211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155938</xdr:rowOff>
    </xdr:from>
    <xdr:to>
      <xdr:col>64</xdr:col>
      <xdr:colOff>152400</xdr:colOff>
      <xdr:row>14</xdr:row>
      <xdr:rowOff>86088</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462000" y="238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96265</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15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10341</xdr:rowOff>
    </xdr:from>
    <xdr:to>
      <xdr:col>68</xdr:col>
      <xdr:colOff>203200</xdr:colOff>
      <xdr:row>14</xdr:row>
      <xdr:rowOff>111941</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2410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96718</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2497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26761</xdr:rowOff>
    </xdr:from>
    <xdr:to>
      <xdr:col>64</xdr:col>
      <xdr:colOff>152400</xdr:colOff>
      <xdr:row>15</xdr:row>
      <xdr:rowOff>128361</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259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113138</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2684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東京都西東京市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206,245
200,005
15.75
86,952,070
84,286,540
2,522,847
42,604,792
41,743,987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人件費の経常収支比率は</a:t>
          </a:r>
          <a:r>
            <a:rPr kumimoji="1" lang="en-US" altLang="ja-JP" sz="1200">
              <a:latin typeface="ＭＳ Ｐゴシック" panose="020B0600070205080204" pitchFamily="50" charset="-128"/>
              <a:ea typeface="ＭＳ Ｐゴシック" panose="020B0600070205080204" pitchFamily="50" charset="-128"/>
            </a:rPr>
            <a:t>24.3</a:t>
          </a:r>
          <a:r>
            <a:rPr kumimoji="1" lang="ja-JP" altLang="en-US" sz="1200">
              <a:latin typeface="ＭＳ Ｐゴシック" panose="020B0600070205080204" pitchFamily="50" charset="-128"/>
              <a:ea typeface="ＭＳ Ｐゴシック" panose="020B0600070205080204" pitchFamily="50" charset="-128"/>
            </a:rPr>
            <a:t>％、前年度比</a:t>
          </a:r>
          <a:r>
            <a:rPr kumimoji="1" lang="en-US" altLang="ja-JP" sz="1200">
              <a:latin typeface="ＭＳ Ｐゴシック" panose="020B0600070205080204" pitchFamily="50" charset="-128"/>
              <a:ea typeface="ＭＳ Ｐゴシック" panose="020B0600070205080204" pitchFamily="50" charset="-128"/>
            </a:rPr>
            <a:t>1.6</a:t>
          </a:r>
          <a:r>
            <a:rPr kumimoji="1" lang="ja-JP" altLang="en-US" sz="1200">
              <a:latin typeface="ＭＳ Ｐゴシック" panose="020B0600070205080204" pitchFamily="50" charset="-128"/>
              <a:ea typeface="ＭＳ Ｐゴシック" panose="020B0600070205080204" pitchFamily="50" charset="-128"/>
            </a:rPr>
            <a:t>ポイントの増となったものの、類似団体平均を</a:t>
          </a:r>
          <a:r>
            <a:rPr kumimoji="1" lang="en-US" altLang="ja-JP" sz="1200">
              <a:latin typeface="ＭＳ Ｐゴシック" panose="020B0600070205080204" pitchFamily="50" charset="-128"/>
              <a:ea typeface="ＭＳ Ｐゴシック" panose="020B0600070205080204" pitchFamily="50" charset="-128"/>
            </a:rPr>
            <a:t>1.0</a:t>
          </a:r>
          <a:r>
            <a:rPr kumimoji="1" lang="ja-JP" altLang="en-US" sz="1200">
              <a:latin typeface="ＭＳ Ｐゴシック" panose="020B0600070205080204" pitchFamily="50" charset="-128"/>
              <a:ea typeface="ＭＳ Ｐゴシック" panose="020B0600070205080204" pitchFamily="50" charset="-128"/>
            </a:rPr>
            <a:t>ポイント下回る結果となった。</a:t>
          </a:r>
        </a:p>
        <a:p>
          <a:r>
            <a:rPr kumimoji="1" lang="ja-JP" altLang="en-US" sz="1200">
              <a:latin typeface="ＭＳ Ｐゴシック" panose="020B0600070205080204" pitchFamily="50" charset="-128"/>
              <a:ea typeface="ＭＳ Ｐゴシック" panose="020B0600070205080204" pitchFamily="50" charset="-128"/>
            </a:rPr>
            <a:t>　これは、分母である歳入の経常一般財源等が、地方特例交付金、株式等譲渡所得割交付金などの増により増となったものの、退職手当や期末勤勉手当などが増となったことによるものである。</a:t>
          </a:r>
        </a:p>
        <a:p>
          <a:r>
            <a:rPr kumimoji="1" lang="ja-JP" altLang="en-US" sz="1200">
              <a:latin typeface="ＭＳ Ｐゴシック" panose="020B0600070205080204" pitchFamily="50" charset="-128"/>
              <a:ea typeface="ＭＳ Ｐゴシック" panose="020B0600070205080204" pitchFamily="50" charset="-128"/>
            </a:rPr>
            <a:t>　人件費のうち大きな割合を占めている職員給については、今後も定員適正化計画に基づき適正な職員管理を行っていく。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xdr:rowOff>
    </xdr:from>
    <xdr:to>
      <xdr:col>24</xdr:col>
      <xdr:colOff>25400</xdr:colOff>
      <xdr:row>41</xdr:row>
      <xdr:rowOff>37193</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499100"/>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9270</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038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37193</xdr:rowOff>
    </xdr:from>
    <xdr:to>
      <xdr:col>24</xdr:col>
      <xdr:colOff>114300</xdr:colOff>
      <xdr:row>41</xdr:row>
      <xdr:rowOff>37193</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66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99077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24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xdr:rowOff>
    </xdr:from>
    <xdr:to>
      <xdr:col>24</xdr:col>
      <xdr:colOff>114300</xdr:colOff>
      <xdr:row>32</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49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107950</xdr:rowOff>
    </xdr:from>
    <xdr:to>
      <xdr:col>24</xdr:col>
      <xdr:colOff>25400</xdr:colOff>
      <xdr:row>36</xdr:row>
      <xdr:rowOff>110672</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108700"/>
          <a:ext cx="838200" cy="17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140805</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3130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168728</xdr:rowOff>
    </xdr:from>
    <xdr:to>
      <xdr:col>24</xdr:col>
      <xdr:colOff>76200</xdr:colOff>
      <xdr:row>37</xdr:row>
      <xdr:rowOff>98878</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4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107950</xdr:rowOff>
    </xdr:from>
    <xdr:to>
      <xdr:col>19</xdr:col>
      <xdr:colOff>187325</xdr:colOff>
      <xdr:row>36</xdr:row>
      <xdr:rowOff>12700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61087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70757</xdr:rowOff>
    </xdr:from>
    <xdr:to>
      <xdr:col>20</xdr:col>
      <xdr:colOff>38100</xdr:colOff>
      <xdr:row>37</xdr:row>
      <xdr:rowOff>907</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157134</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32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75293</xdr:rowOff>
    </xdr:from>
    <xdr:to>
      <xdr:col>15</xdr:col>
      <xdr:colOff>98425</xdr:colOff>
      <xdr:row>36</xdr:row>
      <xdr:rowOff>12700</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076043"/>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146957</xdr:rowOff>
    </xdr:from>
    <xdr:to>
      <xdr:col>15</xdr:col>
      <xdr:colOff>149225</xdr:colOff>
      <xdr:row>37</xdr:row>
      <xdr:rowOff>77107</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31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61884</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40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75293</xdr:rowOff>
    </xdr:from>
    <xdr:to>
      <xdr:col>11</xdr:col>
      <xdr:colOff>9525</xdr:colOff>
      <xdr:row>36</xdr:row>
      <xdr:rowOff>12700</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076043"/>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114300</xdr:rowOff>
    </xdr:from>
    <xdr:to>
      <xdr:col>11</xdr:col>
      <xdr:colOff>60325</xdr:colOff>
      <xdr:row>37</xdr:row>
      <xdr:rowOff>44450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29227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84364</xdr:rowOff>
    </xdr:from>
    <xdr:to>
      <xdr:col>6</xdr:col>
      <xdr:colOff>171450</xdr:colOff>
      <xdr:row>38</xdr:row>
      <xdr:rowOff>14514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42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170742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51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59872</xdr:rowOff>
    </xdr:from>
    <xdr:to>
      <xdr:col>24</xdr:col>
      <xdr:colOff>76200</xdr:colOff>
      <xdr:row>36</xdr:row>
      <xdr:rowOff>161472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23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76399</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07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57150</xdr:rowOff>
    </xdr:from>
    <xdr:to>
      <xdr:col>20</xdr:col>
      <xdr:colOff>38100</xdr:colOff>
      <xdr:row>35</xdr:row>
      <xdr:rowOff>158750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168927</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826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133350</xdr:rowOff>
    </xdr:from>
    <xdr:to>
      <xdr:col>15</xdr:col>
      <xdr:colOff>149225</xdr:colOff>
      <xdr:row>36</xdr:row>
      <xdr:rowOff>63500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73677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24493</xdr:rowOff>
    </xdr:from>
    <xdr:to>
      <xdr:col>11</xdr:col>
      <xdr:colOff>60325</xdr:colOff>
      <xdr:row>35</xdr:row>
      <xdr:rowOff>126093</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02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136270</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79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73677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物件費の経常収支比率は</a:t>
          </a:r>
          <a:r>
            <a:rPr kumimoji="1" lang="en-US" altLang="ja-JP" sz="1100">
              <a:latin typeface="ＭＳ Ｐゴシック" panose="020B0600070205080204" pitchFamily="50" charset="-128"/>
              <a:ea typeface="ＭＳ Ｐゴシック" panose="020B0600070205080204" pitchFamily="50" charset="-128"/>
            </a:rPr>
            <a:t>21.3</a:t>
          </a:r>
          <a:r>
            <a:rPr kumimoji="1" lang="ja-JP" altLang="en-US" sz="1100">
              <a:latin typeface="ＭＳ Ｐゴシック" panose="020B0600070205080204" pitchFamily="50" charset="-128"/>
              <a:ea typeface="ＭＳ Ｐゴシック" panose="020B0600070205080204" pitchFamily="50" charset="-128"/>
            </a:rPr>
            <a:t>％、前年度比</a:t>
          </a:r>
          <a:r>
            <a:rPr kumimoji="1" lang="en-US" altLang="ja-JP" sz="1100">
              <a:latin typeface="ＭＳ Ｐゴシック" panose="020B0600070205080204" pitchFamily="50" charset="-128"/>
              <a:ea typeface="ＭＳ Ｐゴシック" panose="020B0600070205080204" pitchFamily="50" charset="-128"/>
            </a:rPr>
            <a:t>0.7</a:t>
          </a:r>
          <a:r>
            <a:rPr kumimoji="1" lang="ja-JP" altLang="en-US" sz="1100">
              <a:latin typeface="ＭＳ Ｐゴシック" panose="020B0600070205080204" pitchFamily="50" charset="-128"/>
              <a:ea typeface="ＭＳ Ｐゴシック" panose="020B0600070205080204" pitchFamily="50" charset="-128"/>
            </a:rPr>
            <a:t>ポイントの増となり、類似団体平均を</a:t>
          </a:r>
          <a:r>
            <a:rPr kumimoji="1" lang="en-US" altLang="ja-JP" sz="1100">
              <a:latin typeface="ＭＳ Ｐゴシック" panose="020B0600070205080204" pitchFamily="50" charset="-128"/>
              <a:ea typeface="ＭＳ Ｐゴシック" panose="020B0600070205080204" pitchFamily="50" charset="-128"/>
            </a:rPr>
            <a:t>1.8</a:t>
          </a:r>
          <a:r>
            <a:rPr kumimoji="1" lang="ja-JP" altLang="en-US" sz="1100">
              <a:latin typeface="ＭＳ Ｐゴシック" panose="020B0600070205080204" pitchFamily="50" charset="-128"/>
              <a:ea typeface="ＭＳ Ｐゴシック" panose="020B0600070205080204" pitchFamily="50" charset="-128"/>
            </a:rPr>
            <a:t>ポイント上回る結果となった。</a:t>
          </a:r>
        </a:p>
        <a:p>
          <a:r>
            <a:rPr kumimoji="1" lang="ja-JP" altLang="en-US" sz="1100">
              <a:latin typeface="ＭＳ Ｐゴシック" panose="020B0600070205080204" pitchFamily="50" charset="-128"/>
              <a:ea typeface="ＭＳ Ｐゴシック" panose="020B0600070205080204" pitchFamily="50" charset="-128"/>
            </a:rPr>
            <a:t>　これは、分母である歳入の経常一般財源等が地方特例交付金、株式等譲渡所得割交付金などにより増となったものの、予防接種事業などの増により増となったことによるものである。</a:t>
          </a:r>
        </a:p>
        <a:p>
          <a:r>
            <a:rPr kumimoji="1" lang="ja-JP" altLang="en-US" sz="1100">
              <a:latin typeface="ＭＳ Ｐゴシック" panose="020B0600070205080204" pitchFamily="50" charset="-128"/>
              <a:ea typeface="ＭＳ Ｐゴシック" panose="020B0600070205080204" pitchFamily="50" charset="-128"/>
            </a:rPr>
            <a:t>　合併市である本市の特徴として施設数が多いため、維持管理経費が増加し、物件費の増加にもつながっていることから、公共施設の量と質の最適化を図ることなどで、これらの維持管理経費の抑制に努める。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62230</xdr:rowOff>
    </xdr:from>
    <xdr:to>
      <xdr:col>82</xdr:col>
      <xdr:colOff>107950</xdr:colOff>
      <xdr:row>20</xdr:row>
      <xdr:rowOff>88900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9108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148607</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034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62230</xdr:rowOff>
    </xdr:from>
    <xdr:to>
      <xdr:col>82</xdr:col>
      <xdr:colOff>196850</xdr:colOff>
      <xdr:row>13</xdr:row>
      <xdr:rowOff>62230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91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115570</xdr:rowOff>
    </xdr:from>
    <xdr:to>
      <xdr:col>82</xdr:col>
      <xdr:colOff>107950</xdr:colOff>
      <xdr:row>17</xdr:row>
      <xdr:rowOff>168910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303022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168927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40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92710</xdr:rowOff>
    </xdr:from>
    <xdr:to>
      <xdr:col>78</xdr:col>
      <xdr:colOff>69850</xdr:colOff>
      <xdr:row>17</xdr:row>
      <xdr:rowOff>115570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30073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129540</xdr:rowOff>
    </xdr:from>
    <xdr:to>
      <xdr:col>78</xdr:col>
      <xdr:colOff>120650</xdr:colOff>
      <xdr:row>17</xdr:row>
      <xdr:rowOff>59690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69867</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641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134620</xdr:rowOff>
    </xdr:from>
    <xdr:to>
      <xdr:col>73</xdr:col>
      <xdr:colOff>180975</xdr:colOff>
      <xdr:row>17</xdr:row>
      <xdr:rowOff>92710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87782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91440</xdr:rowOff>
    </xdr:from>
    <xdr:to>
      <xdr:col>74</xdr:col>
      <xdr:colOff>31750</xdr:colOff>
      <xdr:row>17</xdr:row>
      <xdr:rowOff>21590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31767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60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134620</xdr:rowOff>
    </xdr:from>
    <xdr:to>
      <xdr:col>69</xdr:col>
      <xdr:colOff>92075</xdr:colOff>
      <xdr:row>17</xdr:row>
      <xdr:rowOff>39370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8778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0</xdr:rowOff>
    </xdr:from>
    <xdr:to>
      <xdr:col>69</xdr:col>
      <xdr:colOff>142875</xdr:colOff>
      <xdr:row>16</xdr:row>
      <xdr:rowOff>101600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111777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7620</xdr:rowOff>
    </xdr:from>
    <xdr:to>
      <xdr:col>65</xdr:col>
      <xdr:colOff>53975</xdr:colOff>
      <xdr:row>16</xdr:row>
      <xdr:rowOff>109220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119397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118110</xdr:rowOff>
    </xdr:from>
    <xdr:to>
      <xdr:col>82</xdr:col>
      <xdr:colOff>158750</xdr:colOff>
      <xdr:row>18</xdr:row>
      <xdr:rowOff>48260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03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90187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300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64770</xdr:rowOff>
    </xdr:from>
    <xdr:to>
      <xdr:col>78</xdr:col>
      <xdr:colOff>120650</xdr:colOff>
      <xdr:row>17</xdr:row>
      <xdr:rowOff>166370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151147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065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41910</xdr:rowOff>
    </xdr:from>
    <xdr:to>
      <xdr:col>74</xdr:col>
      <xdr:colOff>31750</xdr:colOff>
      <xdr:row>17</xdr:row>
      <xdr:rowOff>143510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128287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04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83820</xdr:rowOff>
    </xdr:from>
    <xdr:to>
      <xdr:col>69</xdr:col>
      <xdr:colOff>142875</xdr:colOff>
      <xdr:row>17</xdr:row>
      <xdr:rowOff>13970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82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170197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160020</xdr:rowOff>
    </xdr:from>
    <xdr:to>
      <xdr:col>65</xdr:col>
      <xdr:colOff>53975</xdr:colOff>
      <xdr:row>17</xdr:row>
      <xdr:rowOff>90170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90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74947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98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扶助費の経常収支比率は</a:t>
          </a:r>
          <a:r>
            <a:rPr kumimoji="1" lang="en-US" altLang="ja-JP" sz="1200">
              <a:latin typeface="ＭＳ Ｐゴシック" panose="020B0600070205080204" pitchFamily="50" charset="-128"/>
              <a:ea typeface="ＭＳ Ｐゴシック" panose="020B0600070205080204" pitchFamily="50" charset="-128"/>
            </a:rPr>
            <a:t>13.8</a:t>
          </a:r>
          <a:r>
            <a:rPr kumimoji="1" lang="ja-JP" altLang="en-US" sz="1200">
              <a:latin typeface="ＭＳ Ｐゴシック" panose="020B0600070205080204" pitchFamily="50" charset="-128"/>
              <a:ea typeface="ＭＳ Ｐゴシック" panose="020B0600070205080204" pitchFamily="50" charset="-128"/>
            </a:rPr>
            <a:t>％、前年度比</a:t>
          </a:r>
          <a:r>
            <a:rPr kumimoji="1" lang="en-US" altLang="ja-JP" sz="1200">
              <a:latin typeface="ＭＳ Ｐゴシック" panose="020B0600070205080204" pitchFamily="50" charset="-128"/>
              <a:ea typeface="ＭＳ Ｐゴシック" panose="020B0600070205080204" pitchFamily="50" charset="-128"/>
            </a:rPr>
            <a:t>0.3</a:t>
          </a:r>
          <a:r>
            <a:rPr kumimoji="1" lang="ja-JP" altLang="en-US" sz="1200">
              <a:latin typeface="ＭＳ Ｐゴシック" panose="020B0600070205080204" pitchFamily="50" charset="-128"/>
              <a:ea typeface="ＭＳ Ｐゴシック" panose="020B0600070205080204" pitchFamily="50" charset="-128"/>
            </a:rPr>
            <a:t>ポイントの減となり、類似体平均を</a:t>
          </a:r>
          <a:r>
            <a:rPr kumimoji="1" lang="en-US" altLang="ja-JP" sz="1200">
              <a:latin typeface="ＭＳ Ｐゴシック" panose="020B0600070205080204" pitchFamily="50" charset="-128"/>
              <a:ea typeface="ＭＳ Ｐゴシック" panose="020B0600070205080204" pitchFamily="50" charset="-128"/>
            </a:rPr>
            <a:t>1.2</a:t>
          </a:r>
          <a:r>
            <a:rPr kumimoji="1" lang="ja-JP" altLang="en-US" sz="1200">
              <a:latin typeface="ＭＳ Ｐゴシック" panose="020B0600070205080204" pitchFamily="50" charset="-128"/>
              <a:ea typeface="ＭＳ Ｐゴシック" panose="020B0600070205080204" pitchFamily="50" charset="-128"/>
            </a:rPr>
            <a:t>ポイント下回る結果となった。</a:t>
          </a:r>
        </a:p>
        <a:p>
          <a:r>
            <a:rPr kumimoji="1" lang="ja-JP" altLang="en-US" sz="1200">
              <a:latin typeface="ＭＳ Ｐゴシック" panose="020B0600070205080204" pitchFamily="50" charset="-128"/>
              <a:ea typeface="ＭＳ Ｐゴシック" panose="020B0600070205080204" pitchFamily="50" charset="-128"/>
            </a:rPr>
            <a:t>　これは、保育関係や障害関係の経費などが増となったものの、分母である歳入の経常一般財源等が、地方特例交付金、株式等譲渡所得割交付金などの増により増となったことによるものである。　　　</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今後も、社会保障関係経費は増加する傾向が続くものと考えられることから、引き続き、特定財源の確保等に努める。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45357</xdr:rowOff>
    </xdr:from>
    <xdr:to>
      <xdr:col>24</xdr:col>
      <xdr:colOff>25400</xdr:colOff>
      <xdr:row>56</xdr:row>
      <xdr:rowOff>94343</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3987800" y="9646557"/>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162577</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29028</xdr:rowOff>
    </xdr:from>
    <xdr:to>
      <xdr:col>19</xdr:col>
      <xdr:colOff>187325</xdr:colOff>
      <xdr:row>56</xdr:row>
      <xdr:rowOff>94343</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96302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35378</xdr:rowOff>
    </xdr:from>
    <xdr:to>
      <xdr:col>20</xdr:col>
      <xdr:colOff>38100</xdr:colOff>
      <xdr:row>57</xdr:row>
      <xdr:rowOff>136978</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121755</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894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135165</xdr:rowOff>
    </xdr:from>
    <xdr:to>
      <xdr:col>15</xdr:col>
      <xdr:colOff>98425</xdr:colOff>
      <xdr:row>56</xdr:row>
      <xdr:rowOff>29028</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a:off x="2209800" y="95649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76200</xdr:rowOff>
    </xdr:from>
    <xdr:to>
      <xdr:col>15</xdr:col>
      <xdr:colOff>149225</xdr:colOff>
      <xdr:row>57</xdr:row>
      <xdr:rowOff>6350</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162577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135165</xdr:rowOff>
    </xdr:from>
    <xdr:to>
      <xdr:col>11</xdr:col>
      <xdr:colOff>9525</xdr:colOff>
      <xdr:row>56</xdr:row>
      <xdr:rowOff>61685</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flipV="1">
          <a:off x="1320800" y="95649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10885</xdr:rowOff>
    </xdr:from>
    <xdr:to>
      <xdr:col>11</xdr:col>
      <xdr:colOff>60325</xdr:colOff>
      <xdr:row>56</xdr:row>
      <xdr:rowOff>112485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97262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108857</xdr:rowOff>
    </xdr:from>
    <xdr:to>
      <xdr:col>6</xdr:col>
      <xdr:colOff>171450</xdr:colOff>
      <xdr:row>57</xdr:row>
      <xdr:rowOff>39007</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7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23784</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166007</xdr:rowOff>
    </xdr:from>
    <xdr:to>
      <xdr:col>24</xdr:col>
      <xdr:colOff>76200</xdr:colOff>
      <xdr:row>56</xdr:row>
      <xdr:rowOff>96157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11084</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944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43543</xdr:rowOff>
    </xdr:from>
    <xdr:to>
      <xdr:col>20</xdr:col>
      <xdr:colOff>38100</xdr:colOff>
      <xdr:row>56</xdr:row>
      <xdr:rowOff>145143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964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155320</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9413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149678</xdr:rowOff>
    </xdr:from>
    <xdr:to>
      <xdr:col>15</xdr:col>
      <xdr:colOff>149225</xdr:colOff>
      <xdr:row>56</xdr:row>
      <xdr:rowOff>79828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90005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84365</xdr:rowOff>
    </xdr:from>
    <xdr:to>
      <xdr:col>11</xdr:col>
      <xdr:colOff>60325</xdr:colOff>
      <xdr:row>56</xdr:row>
      <xdr:rowOff>14515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24692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928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xdr:rowOff>
    </xdr:from>
    <xdr:to>
      <xdr:col>6</xdr:col>
      <xdr:colOff>171450</xdr:colOff>
      <xdr:row>56</xdr:row>
      <xdr:rowOff>112485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122662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938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その他の経常収支比率は</a:t>
          </a:r>
          <a:r>
            <a:rPr kumimoji="1" lang="en-US" altLang="ja-JP" sz="1100">
              <a:latin typeface="ＭＳ Ｐゴシック" panose="020B0600070205080204" pitchFamily="50" charset="-128"/>
              <a:ea typeface="ＭＳ Ｐゴシック" panose="020B0600070205080204" pitchFamily="50" charset="-128"/>
            </a:rPr>
            <a:t>12.9</a:t>
          </a:r>
          <a:r>
            <a:rPr kumimoji="1" lang="ja-JP" altLang="en-US" sz="1100">
              <a:latin typeface="ＭＳ Ｐゴシック" panose="020B0600070205080204" pitchFamily="50" charset="-128"/>
              <a:ea typeface="ＭＳ Ｐゴシック" panose="020B0600070205080204" pitchFamily="50" charset="-128"/>
            </a:rPr>
            <a:t>％、前年度比</a:t>
          </a:r>
          <a:r>
            <a:rPr kumimoji="1" lang="en-US" altLang="ja-JP" sz="1100">
              <a:latin typeface="ＭＳ Ｐゴシック" panose="020B0600070205080204" pitchFamily="50" charset="-128"/>
              <a:ea typeface="ＭＳ Ｐゴシック" panose="020B0600070205080204" pitchFamily="50" charset="-128"/>
            </a:rPr>
            <a:t>0.3</a:t>
          </a:r>
          <a:r>
            <a:rPr kumimoji="1" lang="ja-JP" altLang="en-US" sz="1100">
              <a:latin typeface="ＭＳ Ｐゴシック" panose="020B0600070205080204" pitchFamily="50" charset="-128"/>
              <a:ea typeface="ＭＳ Ｐゴシック" panose="020B0600070205080204" pitchFamily="50" charset="-128"/>
            </a:rPr>
            <a:t>ポイントの減となったものの、類似団体平均を</a:t>
          </a:r>
          <a:r>
            <a:rPr kumimoji="1" lang="en-US" altLang="ja-JP" sz="1100">
              <a:latin typeface="ＭＳ Ｐゴシック" panose="020B0600070205080204" pitchFamily="50" charset="-128"/>
              <a:ea typeface="ＭＳ Ｐゴシック" panose="020B0600070205080204" pitchFamily="50" charset="-128"/>
            </a:rPr>
            <a:t>0.3</a:t>
          </a:r>
          <a:r>
            <a:rPr kumimoji="1" lang="ja-JP" altLang="en-US" sz="1100">
              <a:latin typeface="ＭＳ Ｐゴシック" panose="020B0600070205080204" pitchFamily="50" charset="-128"/>
              <a:ea typeface="ＭＳ Ｐゴシック" panose="020B0600070205080204" pitchFamily="50" charset="-128"/>
            </a:rPr>
            <a:t>ポイント上回る結果となった。</a:t>
          </a:r>
        </a:p>
        <a:p>
          <a:r>
            <a:rPr kumimoji="1" lang="ja-JP" altLang="en-US" sz="1100">
              <a:latin typeface="ＭＳ Ｐゴシック" panose="020B0600070205080204" pitchFamily="50" charset="-128"/>
              <a:ea typeface="ＭＳ Ｐゴシック" panose="020B0600070205080204" pitchFamily="50" charset="-128"/>
            </a:rPr>
            <a:t>　</a:t>
          </a:r>
          <a:r>
            <a:rPr kumimoji="1" lang="en-US" altLang="ja-JP" sz="1100">
              <a:latin typeface="ＭＳ Ｐゴシック" panose="020B0600070205080204" pitchFamily="50" charset="-128"/>
              <a:ea typeface="ＭＳ Ｐゴシック" panose="020B0600070205080204" pitchFamily="50" charset="-128"/>
            </a:rPr>
            <a:t>12.9</a:t>
          </a:r>
          <a:r>
            <a:rPr kumimoji="1" lang="ja-JP" altLang="en-US" sz="1100">
              <a:latin typeface="ＭＳ Ｐゴシック" panose="020B0600070205080204" pitchFamily="50" charset="-128"/>
              <a:ea typeface="ＭＳ Ｐゴシック" panose="020B0600070205080204" pitchFamily="50" charset="-128"/>
            </a:rPr>
            <a:t>％のうち</a:t>
          </a:r>
          <a:r>
            <a:rPr kumimoji="1" lang="en-US" altLang="ja-JP" sz="1100">
              <a:latin typeface="ＭＳ Ｐゴシック" panose="020B0600070205080204" pitchFamily="50" charset="-128"/>
              <a:ea typeface="ＭＳ Ｐゴシック" panose="020B0600070205080204" pitchFamily="50" charset="-128"/>
            </a:rPr>
            <a:t>12.1</a:t>
          </a:r>
          <a:r>
            <a:rPr kumimoji="1" lang="ja-JP" altLang="en-US" sz="1100">
              <a:latin typeface="ＭＳ Ｐゴシック" panose="020B0600070205080204" pitchFamily="50" charset="-128"/>
              <a:ea typeface="ＭＳ Ｐゴシック" panose="020B0600070205080204" pitchFamily="50" charset="-128"/>
            </a:rPr>
            <a:t>％と大きな割合を占める繰出金は、介護保険特別会計への繰出金で引き続き、増加傾向にある。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また、国民健康保険特別会計などに対する財源補てん的な繰出金も増加していることから、これらも加味した</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実質経常収支比率</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を第５次行財政改革大綱の評価指標の一つとして引き続き設定し、特別会計の健全化に取り組む</a:t>
          </a:r>
          <a:r>
            <a:rPr kumimoji="1" lang="ja-JP" altLang="en-US" sz="1200">
              <a:latin typeface="ＭＳ Ｐゴシック" panose="020B0600070205080204" pitchFamily="50" charset="-128"/>
              <a:ea typeface="ＭＳ Ｐゴシック" panose="020B0600070205080204" pitchFamily="50" charset="-128"/>
            </a:rPr>
            <a:t>。</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156935</xdr:rowOff>
    </xdr:from>
    <xdr:to>
      <xdr:col>82</xdr:col>
      <xdr:colOff>107950</xdr:colOff>
      <xdr:row>61</xdr:row>
      <xdr:rowOff>15422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243785"/>
          <a:ext cx="0" cy="1230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158949</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44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15422</xdr:rowOff>
    </xdr:from>
    <xdr:to>
      <xdr:col>82</xdr:col>
      <xdr:colOff>196850</xdr:colOff>
      <xdr:row>61</xdr:row>
      <xdr:rowOff>15422</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473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71862</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98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156935</xdr:rowOff>
    </xdr:from>
    <xdr:to>
      <xdr:col>82</xdr:col>
      <xdr:colOff>196850</xdr:colOff>
      <xdr:row>53</xdr:row>
      <xdr:rowOff>156935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243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159657</xdr:rowOff>
    </xdr:from>
    <xdr:to>
      <xdr:col>82</xdr:col>
      <xdr:colOff>107950</xdr:colOff>
      <xdr:row>59</xdr:row>
      <xdr:rowOff>20865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5671800" y="10103757"/>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116115</xdr:rowOff>
    </xdr:from>
    <xdr:to>
      <xdr:col>78</xdr:col>
      <xdr:colOff>69850</xdr:colOff>
      <xdr:row>59</xdr:row>
      <xdr:rowOff>20865</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4782800" y="1006021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87085</xdr:rowOff>
    </xdr:from>
    <xdr:to>
      <xdr:col>78</xdr:col>
      <xdr:colOff>120650</xdr:colOff>
      <xdr:row>59</xdr:row>
      <xdr:rowOff>17235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1003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27412</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800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105228</xdr:rowOff>
    </xdr:from>
    <xdr:to>
      <xdr:col>73</xdr:col>
      <xdr:colOff>180975</xdr:colOff>
      <xdr:row>58</xdr:row>
      <xdr:rowOff>116115</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a:off x="13893800" y="100493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65315</xdr:rowOff>
    </xdr:from>
    <xdr:to>
      <xdr:col>74</xdr:col>
      <xdr:colOff>31750</xdr:colOff>
      <xdr:row>58</xdr:row>
      <xdr:rowOff>166915</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5642</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977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105228</xdr:rowOff>
    </xdr:from>
    <xdr:to>
      <xdr:col>69</xdr:col>
      <xdr:colOff>92075</xdr:colOff>
      <xdr:row>58</xdr:row>
      <xdr:rowOff>148772</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10049328"/>
          <a:ext cx="8890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21772</xdr:rowOff>
    </xdr:from>
    <xdr:to>
      <xdr:col>69</xdr:col>
      <xdr:colOff>142875</xdr:colOff>
      <xdr:row>58</xdr:row>
      <xdr:rowOff>123372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996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133549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973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45555</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1016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108857</xdr:rowOff>
    </xdr:from>
    <xdr:to>
      <xdr:col>82</xdr:col>
      <xdr:colOff>158750</xdr:colOff>
      <xdr:row>59</xdr:row>
      <xdr:rowOff>39007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80934</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1002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141515</xdr:rowOff>
    </xdr:from>
    <xdr:to>
      <xdr:col>78</xdr:col>
      <xdr:colOff>120650</xdr:colOff>
      <xdr:row>59</xdr:row>
      <xdr:rowOff>71665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56442</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10171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65315</xdr:rowOff>
    </xdr:from>
    <xdr:to>
      <xdr:col>74</xdr:col>
      <xdr:colOff>31750</xdr:colOff>
      <xdr:row>58</xdr:row>
      <xdr:rowOff>166915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151692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54428</xdr:rowOff>
    </xdr:from>
    <xdr:to>
      <xdr:col>69</xdr:col>
      <xdr:colOff>142875</xdr:colOff>
      <xdr:row>58</xdr:row>
      <xdr:rowOff>156028</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99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140805</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97972</xdr:rowOff>
    </xdr:from>
    <xdr:to>
      <xdr:col>65</xdr:col>
      <xdr:colOff>53975</xdr:colOff>
      <xdr:row>59</xdr:row>
      <xdr:rowOff>28122</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1004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38299</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981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補助費等の経常収支比率は</a:t>
          </a:r>
          <a:r>
            <a:rPr kumimoji="1" lang="en-US" altLang="ja-JP" sz="1100">
              <a:latin typeface="ＭＳ Ｐゴシック" panose="020B0600070205080204" pitchFamily="50" charset="-128"/>
              <a:ea typeface="ＭＳ Ｐゴシック" panose="020B0600070205080204" pitchFamily="50" charset="-128"/>
            </a:rPr>
            <a:t>12.8</a:t>
          </a:r>
          <a:r>
            <a:rPr kumimoji="1" lang="ja-JP" altLang="en-US" sz="1100">
              <a:latin typeface="ＭＳ Ｐゴシック" panose="020B0600070205080204" pitchFamily="50" charset="-128"/>
              <a:ea typeface="ＭＳ Ｐゴシック" panose="020B0600070205080204" pitchFamily="50" charset="-128"/>
            </a:rPr>
            <a:t>％、前年度比</a:t>
          </a:r>
          <a:r>
            <a:rPr kumimoji="1" lang="en-US" altLang="ja-JP" sz="1100">
              <a:latin typeface="ＭＳ Ｐゴシック" panose="020B0600070205080204" pitchFamily="50" charset="-128"/>
              <a:ea typeface="ＭＳ Ｐゴシック" panose="020B0600070205080204" pitchFamily="50" charset="-128"/>
            </a:rPr>
            <a:t>0.9</a:t>
          </a:r>
          <a:r>
            <a:rPr kumimoji="1" lang="ja-JP" altLang="en-US" sz="1100">
              <a:latin typeface="ＭＳ Ｐゴシック" panose="020B0600070205080204" pitchFamily="50" charset="-128"/>
              <a:ea typeface="ＭＳ Ｐゴシック" panose="020B0600070205080204" pitchFamily="50" charset="-128"/>
            </a:rPr>
            <a:t>ポイントの増となり、類似団体平均を</a:t>
          </a:r>
          <a:r>
            <a:rPr kumimoji="1" lang="en-US" altLang="ja-JP" sz="1100">
              <a:latin typeface="ＭＳ Ｐゴシック" panose="020B0600070205080204" pitchFamily="50" charset="-128"/>
              <a:ea typeface="ＭＳ Ｐゴシック" panose="020B0600070205080204" pitchFamily="50" charset="-128"/>
            </a:rPr>
            <a:t>3.5</a:t>
          </a:r>
          <a:r>
            <a:rPr kumimoji="1" lang="ja-JP" altLang="en-US" sz="1100">
              <a:latin typeface="ＭＳ Ｐゴシック" panose="020B0600070205080204" pitchFamily="50" charset="-128"/>
              <a:ea typeface="ＭＳ Ｐゴシック" panose="020B0600070205080204" pitchFamily="50" charset="-128"/>
            </a:rPr>
            <a:t>ポイント上回る結果となった。</a:t>
          </a:r>
        </a:p>
        <a:p>
          <a:r>
            <a:rPr kumimoji="1" lang="ja-JP" altLang="en-US" sz="1100">
              <a:latin typeface="ＭＳ Ｐゴシック" panose="020B0600070205080204" pitchFamily="50" charset="-128"/>
              <a:ea typeface="ＭＳ Ｐゴシック" panose="020B0600070205080204" pitchFamily="50" charset="-128"/>
            </a:rPr>
            <a:t>　これは、分母である歳入の経常一般財源等が地方特例交付金、株式等譲渡所得割交付金などにより増となったものの、小・中学校における給食食材購入費補助金などの増により増となったことによるものである。</a:t>
          </a:r>
        </a:p>
        <a:p>
          <a:r>
            <a:rPr kumimoji="1" lang="ja-JP" altLang="en-US" sz="1100">
              <a:latin typeface="ＭＳ Ｐゴシック" panose="020B0600070205080204" pitchFamily="50" charset="-128"/>
              <a:ea typeface="ＭＳ Ｐゴシック" panose="020B0600070205080204" pitchFamily="50" charset="-128"/>
            </a:rPr>
            <a:t>　また、民間事業者等に対する補助金も増加傾向にあり、第５次行財政改革大綱に基づき、財政支援団体への財政支出の見直しなどに取り組む。</a:t>
          </a: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2" name="補助費等グラフ枠">
          <a:extLst>
            <a:ext uri="{FF2B5EF4-FFF2-40B4-BE49-F238E27FC236}">
              <a16:creationId xmlns:a16="http://schemas.microsoft.com/office/drawing/2014/main" id="{00000000-0008-0000-0400-00003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26307</xdr:rowOff>
    </xdr:from>
    <xdr:to>
      <xdr:col>82</xdr:col>
      <xdr:colOff>107950</xdr:colOff>
      <xdr:row>41</xdr:row>
      <xdr:rowOff>156935</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6510000" y="5684157"/>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129012</xdr:rowOff>
    </xdr:from>
    <xdr:ext cx="762000" cy="259045"/>
    <xdr:sp macro="" textlink="">
      <xdr:nvSpPr>
        <xdr:cNvPr id="314" name="補助費等最小値テキスト">
          <a:extLst>
            <a:ext uri="{FF2B5EF4-FFF2-40B4-BE49-F238E27FC236}">
              <a16:creationId xmlns:a16="http://schemas.microsoft.com/office/drawing/2014/main" id="{00000000-0008-0000-0400-00003A010000}"/>
            </a:ext>
          </a:extLst>
        </xdr:cNvPr>
        <xdr:cNvSpPr txBox="1"/>
      </xdr:nvSpPr>
      <xdr:spPr>
        <a:xfrm>
          <a:off x="165989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156935</xdr:rowOff>
    </xdr:from>
    <xdr:to>
      <xdr:col>82</xdr:col>
      <xdr:colOff>196850</xdr:colOff>
      <xdr:row>41</xdr:row>
      <xdr:rowOff>156935</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718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112684</xdr:rowOff>
    </xdr:from>
    <xdr:ext cx="762000" cy="259045"/>
    <xdr:sp macro="" textlink="">
      <xdr:nvSpPr>
        <xdr:cNvPr id="316" name="補助費等最大値テキスト">
          <a:extLst>
            <a:ext uri="{FF2B5EF4-FFF2-40B4-BE49-F238E27FC236}">
              <a16:creationId xmlns:a16="http://schemas.microsoft.com/office/drawing/2014/main" id="{00000000-0008-0000-0400-00003C010000}"/>
            </a:ext>
          </a:extLst>
        </xdr:cNvPr>
        <xdr:cNvSpPr txBox="1"/>
      </xdr:nvSpPr>
      <xdr:spPr>
        <a:xfrm>
          <a:off x="16598900" y="5427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26307</xdr:rowOff>
    </xdr:from>
    <xdr:to>
      <xdr:col>82</xdr:col>
      <xdr:colOff>196850</xdr:colOff>
      <xdr:row>33</xdr:row>
      <xdr:rowOff>26307</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6421100" y="5684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50800</xdr:rowOff>
    </xdr:from>
    <xdr:to>
      <xdr:col>82</xdr:col>
      <xdr:colOff>107950</xdr:colOff>
      <xdr:row>38</xdr:row>
      <xdr:rowOff>148772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5671800" y="6565900"/>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76399</xdr:rowOff>
    </xdr:from>
    <xdr:ext cx="762000" cy="259045"/>
    <xdr:sp macro="" textlink="">
      <xdr:nvSpPr>
        <xdr:cNvPr id="319" name="補助費等平均値テキスト">
          <a:extLst>
            <a:ext uri="{FF2B5EF4-FFF2-40B4-BE49-F238E27FC236}">
              <a16:creationId xmlns:a16="http://schemas.microsoft.com/office/drawing/2014/main" id="{00000000-0008-0000-0400-00003F010000}"/>
            </a:ext>
          </a:extLst>
        </xdr:cNvPr>
        <xdr:cNvSpPr txBox="1"/>
      </xdr:nvSpPr>
      <xdr:spPr>
        <a:xfrm>
          <a:off x="16598900" y="6077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59872</xdr:rowOff>
    </xdr:from>
    <xdr:to>
      <xdr:col>82</xdr:col>
      <xdr:colOff>158750</xdr:colOff>
      <xdr:row>36</xdr:row>
      <xdr:rowOff>161472</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64592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50800</xdr:rowOff>
    </xdr:from>
    <xdr:to>
      <xdr:col>78</xdr:col>
      <xdr:colOff>69850</xdr:colOff>
      <xdr:row>38</xdr:row>
      <xdr:rowOff>72572</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flipV="1">
          <a:off x="14782800" y="6565900"/>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11084</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011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50800</xdr:rowOff>
    </xdr:from>
    <xdr:to>
      <xdr:col>73</xdr:col>
      <xdr:colOff>180975</xdr:colOff>
      <xdr:row>38</xdr:row>
      <xdr:rowOff>72572</xdr:rowOff>
    </xdr:to>
    <xdr:cxnSp macro="">
      <xdr:nvCxnSpPr>
        <xdr:cNvPr id="324" name="直線コネクタ 323">
          <a:extLst>
            <a:ext uri="{FF2B5EF4-FFF2-40B4-BE49-F238E27FC236}">
              <a16:creationId xmlns:a16="http://schemas.microsoft.com/office/drawing/2014/main" id="{00000000-0008-0000-0400-000044010000}"/>
            </a:ext>
          </a:extLst>
        </xdr:cNvPr>
        <xdr:cNvCxnSpPr/>
      </xdr:nvCxnSpPr>
      <xdr:spPr>
        <a:xfrm>
          <a:off x="13893800" y="6565900"/>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70757</xdr:rowOff>
    </xdr:from>
    <xdr:to>
      <xdr:col>74</xdr:col>
      <xdr:colOff>31750</xdr:colOff>
      <xdr:row>37</xdr:row>
      <xdr:rowOff>907</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4732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11084</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01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50800</xdr:rowOff>
    </xdr:from>
    <xdr:to>
      <xdr:col>69</xdr:col>
      <xdr:colOff>92075</xdr:colOff>
      <xdr:row>38</xdr:row>
      <xdr:rowOff>61685</xdr:rowOff>
    </xdr:to>
    <xdr:cxnSp macro="">
      <xdr:nvCxnSpPr>
        <xdr:cNvPr id="327" name="直線コネクタ 326">
          <a:extLst>
            <a:ext uri="{FF2B5EF4-FFF2-40B4-BE49-F238E27FC236}">
              <a16:creationId xmlns:a16="http://schemas.microsoft.com/office/drawing/2014/main" id="{00000000-0008-0000-0400-000047010000}"/>
            </a:ext>
          </a:extLst>
        </xdr:cNvPr>
        <xdr:cNvCxnSpPr/>
      </xdr:nvCxnSpPr>
      <xdr:spPr>
        <a:xfrm flipV="1">
          <a:off x="13004800" y="6565900"/>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59872</xdr:rowOff>
    </xdr:from>
    <xdr:to>
      <xdr:col>69</xdr:col>
      <xdr:colOff>142875</xdr:colOff>
      <xdr:row>36</xdr:row>
      <xdr:rowOff>161472</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3843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199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00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81643</xdr:rowOff>
    </xdr:from>
    <xdr:to>
      <xdr:col>65</xdr:col>
      <xdr:colOff>53975</xdr:colOff>
      <xdr:row>37</xdr:row>
      <xdr:rowOff>11793</xdr:rowOff>
    </xdr:to>
    <xdr:sp macro="" textlink="">
      <xdr:nvSpPr>
        <xdr:cNvPr id="330" name="フローチャート: 判断 329">
          <a:extLst>
            <a:ext uri="{FF2B5EF4-FFF2-40B4-BE49-F238E27FC236}">
              <a16:creationId xmlns:a16="http://schemas.microsoft.com/office/drawing/2014/main" id="{00000000-0008-0000-0400-00004A010000}"/>
            </a:ext>
          </a:extLst>
        </xdr:cNvPr>
        <xdr:cNvSpPr/>
      </xdr:nvSpPr>
      <xdr:spPr>
        <a:xfrm>
          <a:off x="12954000" y="625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21970</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02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97972</xdr:rowOff>
    </xdr:from>
    <xdr:to>
      <xdr:col>82</xdr:col>
      <xdr:colOff>158750</xdr:colOff>
      <xdr:row>39</xdr:row>
      <xdr:rowOff>28122</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6459200" y="661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70049</xdr:rowOff>
    </xdr:from>
    <xdr:ext cx="762000" cy="259045"/>
    <xdr:sp macro="" textlink="">
      <xdr:nvSpPr>
        <xdr:cNvPr id="338" name="補助費等該当値テキスト">
          <a:extLst>
            <a:ext uri="{FF2B5EF4-FFF2-40B4-BE49-F238E27FC236}">
              <a16:creationId xmlns:a16="http://schemas.microsoft.com/office/drawing/2014/main" id="{00000000-0008-0000-0400-000052010000}"/>
            </a:ext>
          </a:extLst>
        </xdr:cNvPr>
        <xdr:cNvSpPr txBox="1"/>
      </xdr:nvSpPr>
      <xdr:spPr>
        <a:xfrm>
          <a:off x="16598900" y="658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0</xdr:rowOff>
    </xdr:from>
    <xdr:to>
      <xdr:col>78</xdr:col>
      <xdr:colOff>120650</xdr:colOff>
      <xdr:row>38</xdr:row>
      <xdr:rowOff>101600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56210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86377</xdr:rowOff>
    </xdr:from>
    <xdr:ext cx="7366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5290800" y="660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21772</xdr:rowOff>
    </xdr:from>
    <xdr:to>
      <xdr:col>74</xdr:col>
      <xdr:colOff>31750</xdr:colOff>
      <xdr:row>38</xdr:row>
      <xdr:rowOff>123372</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4732000" y="653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108149</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4401800" y="662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0</xdr:rowOff>
    </xdr:from>
    <xdr:to>
      <xdr:col>69</xdr:col>
      <xdr:colOff>142875</xdr:colOff>
      <xdr:row>38</xdr:row>
      <xdr:rowOff>101600</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38430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86377</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35128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10885</xdr:rowOff>
    </xdr:from>
    <xdr:to>
      <xdr:col>65</xdr:col>
      <xdr:colOff>53975</xdr:colOff>
      <xdr:row>38</xdr:row>
      <xdr:rowOff>112485</xdr:rowOff>
    </xdr:to>
    <xdr:sp macro="" textlink="">
      <xdr:nvSpPr>
        <xdr:cNvPr id="345" name="楕円 344">
          <a:extLst>
            <a:ext uri="{FF2B5EF4-FFF2-40B4-BE49-F238E27FC236}">
              <a16:creationId xmlns:a16="http://schemas.microsoft.com/office/drawing/2014/main" id="{00000000-0008-0000-0400-000059010000}"/>
            </a:ext>
          </a:extLst>
        </xdr:cNvPr>
        <xdr:cNvSpPr/>
      </xdr:nvSpPr>
      <xdr:spPr>
        <a:xfrm>
          <a:off x="12954000" y="652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97262</xdr:rowOff>
    </xdr:from>
    <xdr:ext cx="762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12623800" y="661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5" name="正方形/長方形 354">
          <a:extLst>
            <a:ext uri="{FF2B5EF4-FFF2-40B4-BE49-F238E27FC236}">
              <a16:creationId xmlns:a16="http://schemas.microsoft.com/office/drawing/2014/main" id="{00000000-0008-0000-0400-00006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6" name="正方形/長方形 355">
          <a:extLst>
            <a:ext uri="{FF2B5EF4-FFF2-40B4-BE49-F238E27FC236}">
              <a16:creationId xmlns:a16="http://schemas.microsoft.com/office/drawing/2014/main" id="{00000000-0008-0000-0400-00006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公債費の経常収支比率は</a:t>
          </a:r>
          <a:r>
            <a:rPr kumimoji="1" lang="en-US" altLang="ja-JP" sz="1100">
              <a:latin typeface="ＭＳ Ｐゴシック" panose="020B0600070205080204" pitchFamily="50" charset="-128"/>
              <a:ea typeface="ＭＳ Ｐゴシック" panose="020B0600070205080204" pitchFamily="50" charset="-128"/>
            </a:rPr>
            <a:t>10.4</a:t>
          </a:r>
          <a:r>
            <a:rPr kumimoji="1" lang="ja-JP" altLang="en-US" sz="1100">
              <a:latin typeface="ＭＳ Ｐゴシック" panose="020B0600070205080204" pitchFamily="50" charset="-128"/>
              <a:ea typeface="ＭＳ Ｐゴシック" panose="020B0600070205080204" pitchFamily="50" charset="-128"/>
            </a:rPr>
            <a:t>％、前年度比</a:t>
          </a:r>
          <a:r>
            <a:rPr kumimoji="1" lang="en-US" altLang="ja-JP" sz="1100">
              <a:latin typeface="ＭＳ Ｐゴシック" panose="020B0600070205080204" pitchFamily="50" charset="-128"/>
              <a:ea typeface="ＭＳ Ｐゴシック" panose="020B0600070205080204" pitchFamily="50" charset="-128"/>
            </a:rPr>
            <a:t>0.4</a:t>
          </a:r>
          <a:r>
            <a:rPr kumimoji="1" lang="ja-JP" altLang="en-US" sz="1100">
              <a:latin typeface="ＭＳ Ｐゴシック" panose="020B0600070205080204" pitchFamily="50" charset="-128"/>
              <a:ea typeface="ＭＳ Ｐゴシック" panose="020B0600070205080204" pitchFamily="50" charset="-128"/>
            </a:rPr>
            <a:t>ポイント減となり、類似団体平均を</a:t>
          </a:r>
          <a:r>
            <a:rPr kumimoji="1" lang="en-US" altLang="ja-JP" sz="1100">
              <a:latin typeface="ＭＳ Ｐゴシック" panose="020B0600070205080204" pitchFamily="50" charset="-128"/>
              <a:ea typeface="ＭＳ Ｐゴシック" panose="020B0600070205080204" pitchFamily="50" charset="-128"/>
            </a:rPr>
            <a:t>0.7</a:t>
          </a:r>
          <a:r>
            <a:rPr kumimoji="1" lang="ja-JP" altLang="en-US" sz="1100">
              <a:latin typeface="ＭＳ Ｐゴシック" panose="020B0600070205080204" pitchFamily="50" charset="-128"/>
              <a:ea typeface="ＭＳ Ｐゴシック" panose="020B0600070205080204" pitchFamily="50" charset="-128"/>
            </a:rPr>
            <a:t>ポイント下回る結果となった。</a:t>
          </a:r>
        </a:p>
        <a:p>
          <a:r>
            <a:rPr kumimoji="1" lang="ja-JP" altLang="en-US" sz="1100">
              <a:latin typeface="ＭＳ Ｐゴシック" panose="020B0600070205080204" pitchFamily="50" charset="-128"/>
              <a:ea typeface="ＭＳ Ｐゴシック" panose="020B0600070205080204" pitchFamily="50" charset="-128"/>
            </a:rPr>
            <a:t>　これは、中央図書館・田無公民館耐震補強等改修事業などの元金償還が開始したことによる増があったものの、臨時財政対策債の償還が進んだため全体で減となったこと、分母である歳入の経常一般財源等が、地方特例交付金、株式等譲渡所得割交付金などの増により増となったことによるものである。</a:t>
          </a:r>
        </a:p>
        <a:p>
          <a:r>
            <a:rPr kumimoji="1" lang="ja-JP" altLang="en-US" sz="1100">
              <a:latin typeface="ＭＳ Ｐゴシック" panose="020B0600070205080204" pitchFamily="50" charset="-128"/>
              <a:ea typeface="ＭＳ Ｐゴシック" panose="020B0600070205080204" pitchFamily="50" charset="-128"/>
            </a:rPr>
            <a:t>　公債費は、今後は横ばいで推移する見込みであり、引き続き後年度負担を十分考慮した地方債の借入に努め、公債費の抑制を図る。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2" name="公債費グラフ枠">
          <a:extLst>
            <a:ext uri="{FF2B5EF4-FFF2-40B4-BE49-F238E27FC236}">
              <a16:creationId xmlns:a16="http://schemas.microsoft.com/office/drawing/2014/main" id="{00000000-0008-0000-0400-00007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12700</xdr:rowOff>
    </xdr:from>
    <xdr:to>
      <xdr:col>24</xdr:col>
      <xdr:colOff>25400</xdr:colOff>
      <xdr:row>82</xdr:row>
      <xdr:rowOff>20320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4826000" y="127000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163847</xdr:rowOff>
    </xdr:from>
    <xdr:ext cx="762000" cy="259045"/>
    <xdr:sp macro="" textlink="">
      <xdr:nvSpPr>
        <xdr:cNvPr id="374" name="公債費最小値テキスト">
          <a:extLst>
            <a:ext uri="{FF2B5EF4-FFF2-40B4-BE49-F238E27FC236}">
              <a16:creationId xmlns:a16="http://schemas.microsoft.com/office/drawing/2014/main" id="{00000000-0008-0000-0400-000076010000}"/>
            </a:ext>
          </a:extLst>
        </xdr:cNvPr>
        <xdr:cNvSpPr txBox="1"/>
      </xdr:nvSpPr>
      <xdr:spPr>
        <a:xfrm>
          <a:off x="4914900" y="14051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20320</xdr:rowOff>
    </xdr:from>
    <xdr:to>
      <xdr:col>24</xdr:col>
      <xdr:colOff>114300</xdr:colOff>
      <xdr:row>82</xdr:row>
      <xdr:rowOff>20320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4079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99077</xdr:rowOff>
    </xdr:from>
    <xdr:ext cx="762000" cy="259045"/>
    <xdr:sp macro="" textlink="">
      <xdr:nvSpPr>
        <xdr:cNvPr id="376" name="公債費最大値テキスト">
          <a:extLst>
            <a:ext uri="{FF2B5EF4-FFF2-40B4-BE49-F238E27FC236}">
              <a16:creationId xmlns:a16="http://schemas.microsoft.com/office/drawing/2014/main" id="{00000000-0008-0000-0400-000078010000}"/>
            </a:ext>
          </a:extLst>
        </xdr:cNvPr>
        <xdr:cNvSpPr txBox="1"/>
      </xdr:nvSpPr>
      <xdr:spPr>
        <a:xfrm>
          <a:off x="4914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12700</xdr:rowOff>
    </xdr:from>
    <xdr:to>
      <xdr:col>24</xdr:col>
      <xdr:colOff>114300</xdr:colOff>
      <xdr:row>74</xdr:row>
      <xdr:rowOff>12700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4737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100330</xdr:rowOff>
    </xdr:from>
    <xdr:to>
      <xdr:col>24</xdr:col>
      <xdr:colOff>25400</xdr:colOff>
      <xdr:row>77</xdr:row>
      <xdr:rowOff>130811</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3987800" y="13301980"/>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74947</xdr:rowOff>
    </xdr:from>
    <xdr:ext cx="762000" cy="259045"/>
    <xdr:sp macro="" textlink="">
      <xdr:nvSpPr>
        <xdr:cNvPr id="379" name="公債費平均値テキスト">
          <a:extLst>
            <a:ext uri="{FF2B5EF4-FFF2-40B4-BE49-F238E27FC236}">
              <a16:creationId xmlns:a16="http://schemas.microsoft.com/office/drawing/2014/main" id="{00000000-0008-0000-0400-00007B010000}"/>
            </a:ext>
          </a:extLst>
        </xdr:cNvPr>
        <xdr:cNvSpPr txBox="1"/>
      </xdr:nvSpPr>
      <xdr:spPr>
        <a:xfrm>
          <a:off x="4914900" y="13276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47752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130811</xdr:rowOff>
    </xdr:from>
    <xdr:to>
      <xdr:col>19</xdr:col>
      <xdr:colOff>187325</xdr:colOff>
      <xdr:row>77</xdr:row>
      <xdr:rowOff>153670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3098800" y="133324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148589</xdr:rowOff>
    </xdr:from>
    <xdr:to>
      <xdr:col>20</xdr:col>
      <xdr:colOff>38100</xdr:colOff>
      <xdr:row>78</xdr:row>
      <xdr:rowOff>78739</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937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63516</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436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138430</xdr:rowOff>
    </xdr:from>
    <xdr:to>
      <xdr:col>15</xdr:col>
      <xdr:colOff>98425</xdr:colOff>
      <xdr:row>77</xdr:row>
      <xdr:rowOff>153670</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a:off x="2209800" y="133400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156211</xdr:rowOff>
    </xdr:from>
    <xdr:to>
      <xdr:col>15</xdr:col>
      <xdr:colOff>149225</xdr:colOff>
      <xdr:row>78</xdr:row>
      <xdr:rowOff>86361</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3048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71138</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138430</xdr:rowOff>
    </xdr:from>
    <xdr:to>
      <xdr:col>11</xdr:col>
      <xdr:colOff>9525</xdr:colOff>
      <xdr:row>78</xdr:row>
      <xdr:rowOff>73661</xdr:rowOff>
    </xdr:to>
    <xdr:cxnSp macro="">
      <xdr:nvCxnSpPr>
        <xdr:cNvPr id="387" name="直線コネクタ 386">
          <a:extLst>
            <a:ext uri="{FF2B5EF4-FFF2-40B4-BE49-F238E27FC236}">
              <a16:creationId xmlns:a16="http://schemas.microsoft.com/office/drawing/2014/main" id="{00000000-0008-0000-0400-000083010000}"/>
            </a:ext>
          </a:extLst>
        </xdr:cNvPr>
        <xdr:cNvCxnSpPr/>
      </xdr:nvCxnSpPr>
      <xdr:spPr>
        <a:xfrm flipV="1">
          <a:off x="1320800" y="13340080"/>
          <a:ext cx="889000" cy="10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156211</xdr:rowOff>
    </xdr:from>
    <xdr:to>
      <xdr:col>11</xdr:col>
      <xdr:colOff>60325</xdr:colOff>
      <xdr:row>78</xdr:row>
      <xdr:rowOff>86361</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2159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71138</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38100</xdr:rowOff>
    </xdr:from>
    <xdr:to>
      <xdr:col>6</xdr:col>
      <xdr:colOff>171450</xdr:colOff>
      <xdr:row>78</xdr:row>
      <xdr:rowOff>139700</xdr:rowOff>
    </xdr:to>
    <xdr:sp macro="" textlink="">
      <xdr:nvSpPr>
        <xdr:cNvPr id="390" name="フローチャート: 判断 389">
          <a:extLst>
            <a:ext uri="{FF2B5EF4-FFF2-40B4-BE49-F238E27FC236}">
              <a16:creationId xmlns:a16="http://schemas.microsoft.com/office/drawing/2014/main" id="{00000000-0008-0000-0400-000086010000}"/>
            </a:ext>
          </a:extLst>
        </xdr:cNvPr>
        <xdr:cNvSpPr/>
      </xdr:nvSpPr>
      <xdr:spPr>
        <a:xfrm>
          <a:off x="1270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124477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49530</xdr:rowOff>
    </xdr:from>
    <xdr:to>
      <xdr:col>24</xdr:col>
      <xdr:colOff>76200</xdr:colOff>
      <xdr:row>77</xdr:row>
      <xdr:rowOff>151130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47752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66057</xdr:rowOff>
    </xdr:from>
    <xdr:ext cx="762000" cy="259045"/>
    <xdr:sp macro="" textlink="">
      <xdr:nvSpPr>
        <xdr:cNvPr id="398" name="公債費該当値テキスト">
          <a:extLst>
            <a:ext uri="{FF2B5EF4-FFF2-40B4-BE49-F238E27FC236}">
              <a16:creationId xmlns:a16="http://schemas.microsoft.com/office/drawing/2014/main" id="{00000000-0008-0000-0400-00008E010000}"/>
            </a:ext>
          </a:extLst>
        </xdr:cNvPr>
        <xdr:cNvSpPr txBox="1"/>
      </xdr:nvSpPr>
      <xdr:spPr>
        <a:xfrm>
          <a:off x="4914900" y="1309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80011</xdr:rowOff>
    </xdr:from>
    <xdr:to>
      <xdr:col>20</xdr:col>
      <xdr:colOff>38100</xdr:colOff>
      <xdr:row>78</xdr:row>
      <xdr:rowOff>10161</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937000" y="132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20338</xdr:rowOff>
    </xdr:from>
    <xdr:ext cx="7366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3606800" y="13050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102870</xdr:rowOff>
    </xdr:from>
    <xdr:to>
      <xdr:col>15</xdr:col>
      <xdr:colOff>149225</xdr:colOff>
      <xdr:row>78</xdr:row>
      <xdr:rowOff>33020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3048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43197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2717800" y="1307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87630</xdr:rowOff>
    </xdr:from>
    <xdr:to>
      <xdr:col>11</xdr:col>
      <xdr:colOff>60325</xdr:colOff>
      <xdr:row>78</xdr:row>
      <xdr:rowOff>17780</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2159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27957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828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22861</xdr:rowOff>
    </xdr:from>
    <xdr:to>
      <xdr:col>6</xdr:col>
      <xdr:colOff>171450</xdr:colOff>
      <xdr:row>78</xdr:row>
      <xdr:rowOff>124461</xdr:rowOff>
    </xdr:to>
    <xdr:sp macro="" textlink="">
      <xdr:nvSpPr>
        <xdr:cNvPr id="405" name="楕円 404">
          <a:extLst>
            <a:ext uri="{FF2B5EF4-FFF2-40B4-BE49-F238E27FC236}">
              <a16:creationId xmlns:a16="http://schemas.microsoft.com/office/drawing/2014/main" id="{00000000-0008-0000-0400-000095010000}"/>
            </a:ext>
          </a:extLst>
        </xdr:cNvPr>
        <xdr:cNvSpPr/>
      </xdr:nvSpPr>
      <xdr:spPr>
        <a:xfrm>
          <a:off x="1270000" y="133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134638</xdr:rowOff>
    </xdr:from>
    <xdr:ext cx="762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939800" y="13164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a:t>
          </a:r>
          <a:r>
            <a:rPr kumimoji="1" lang="en-US" altLang="ja-JP" sz="1300">
              <a:latin typeface="ＭＳ Ｐゴシック" panose="020B0600070205080204" pitchFamily="50" charset="-128"/>
              <a:ea typeface="ＭＳ Ｐゴシック" panose="020B0600070205080204" pitchFamily="50" charset="-128"/>
            </a:rPr>
            <a:t>85.1</a:t>
          </a:r>
          <a:r>
            <a:rPr kumimoji="1" lang="ja-JP" altLang="en-US" sz="1300">
              <a:latin typeface="ＭＳ Ｐゴシック" panose="020B0600070205080204" pitchFamily="50" charset="-128"/>
              <a:ea typeface="ＭＳ Ｐゴシック" panose="020B0600070205080204" pitchFamily="50" charset="-128"/>
            </a:rPr>
            <a:t>％、前年度比</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ポイントの増となり、類似団体平均を</a:t>
          </a:r>
          <a:r>
            <a:rPr kumimoji="1" lang="en-US" altLang="ja-JP" sz="1300">
              <a:latin typeface="ＭＳ Ｐゴシック" panose="020B0600070205080204" pitchFamily="50" charset="-128"/>
              <a:ea typeface="ＭＳ Ｐゴシック" panose="020B0600070205080204" pitchFamily="50" charset="-128"/>
            </a:rPr>
            <a:t>3.4</a:t>
          </a:r>
          <a:r>
            <a:rPr kumimoji="1" lang="ja-JP" altLang="en-US" sz="1300">
              <a:latin typeface="ＭＳ Ｐゴシック" panose="020B0600070205080204" pitchFamily="50" charset="-128"/>
              <a:ea typeface="ＭＳ Ｐゴシック" panose="020B0600070205080204" pitchFamily="50" charset="-128"/>
            </a:rPr>
            <a:t>ポイント上回る結果となった。</a:t>
          </a:r>
        </a:p>
        <a:p>
          <a:r>
            <a:rPr kumimoji="1" lang="ja-JP" altLang="en-US" sz="1300">
              <a:latin typeface="ＭＳ Ｐゴシック" panose="020B0600070205080204" pitchFamily="50" charset="-128"/>
              <a:ea typeface="ＭＳ Ｐゴシック" panose="020B0600070205080204" pitchFamily="50" charset="-128"/>
            </a:rPr>
            <a:t>　 扶助費及び特別会計への繰出金は、引き続き増加していくことが見込まれるため、第５次行財政改革大綱の評価指標の一つとして経常収支比率を引き続き設定し、市民サービスの維持・向上と持続可能で自立的な行財政運営の確立を目指して、行財政改革に取り組む。</a:t>
          </a:r>
        </a:p>
      </xdr:txBody>
    </xdr:sp>
    <xdr:clientData/>
  </xdr:twoCellAnchor>
  <xdr:oneCellAnchor>
    <xdr:from>
      <xdr:col>62</xdr:col>
      <xdr:colOff>6350</xdr:colOff>
      <xdr:row>69</xdr:row>
      <xdr:rowOff>107950</xdr:rowOff>
    </xdr:from>
    <xdr:ext cx="298543" cy="225703"/>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35560</xdr:rowOff>
    </xdr:from>
    <xdr:to>
      <xdr:col>82</xdr:col>
      <xdr:colOff>107950</xdr:colOff>
      <xdr:row>80</xdr:row>
      <xdr:rowOff>6986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551410"/>
          <a:ext cx="0" cy="1171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150513</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369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6986</xdr:rowOff>
    </xdr:from>
    <xdr:to>
      <xdr:col>82</xdr:col>
      <xdr:colOff>196850</xdr:colOff>
      <xdr:row>80</xdr:row>
      <xdr:rowOff>6986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3722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121937</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29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35560</xdr:rowOff>
    </xdr:from>
    <xdr:to>
      <xdr:col>82</xdr:col>
      <xdr:colOff>196850</xdr:colOff>
      <xdr:row>73</xdr:row>
      <xdr:rowOff>35560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551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41275</xdr:rowOff>
    </xdr:from>
    <xdr:to>
      <xdr:col>82</xdr:col>
      <xdr:colOff>107950</xdr:colOff>
      <xdr:row>79</xdr:row>
      <xdr:rowOff>18414</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5671800" y="13414375"/>
          <a:ext cx="838200" cy="148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132732</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1629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116205</xdr:rowOff>
    </xdr:from>
    <xdr:to>
      <xdr:col>82</xdr:col>
      <xdr:colOff>158750</xdr:colOff>
      <xdr:row>78</xdr:row>
      <xdr:rowOff>46355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12700</xdr:rowOff>
    </xdr:from>
    <xdr:to>
      <xdr:col>78</xdr:col>
      <xdr:colOff>69850</xdr:colOff>
      <xdr:row>78</xdr:row>
      <xdr:rowOff>41275</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4782800" y="133858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161289</xdr:rowOff>
    </xdr:from>
    <xdr:to>
      <xdr:col>73</xdr:col>
      <xdr:colOff>180975</xdr:colOff>
      <xdr:row>78</xdr:row>
      <xdr:rowOff>12700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893800" y="13191489"/>
          <a:ext cx="889000" cy="19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161289</xdr:rowOff>
    </xdr:from>
    <xdr:to>
      <xdr:col>69</xdr:col>
      <xdr:colOff>92075</xdr:colOff>
      <xdr:row>77</xdr:row>
      <xdr:rowOff>167005</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3191489"/>
          <a:ext cx="889000" cy="177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53339</xdr:rowOff>
    </xdr:from>
    <xdr:to>
      <xdr:col>69</xdr:col>
      <xdr:colOff>142875</xdr:colOff>
      <xdr:row>76</xdr:row>
      <xdr:rowOff>154939</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165117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5097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139064</xdr:rowOff>
    </xdr:from>
    <xdr:to>
      <xdr:col>82</xdr:col>
      <xdr:colOff>158750</xdr:colOff>
      <xdr:row>79</xdr:row>
      <xdr:rowOff>69214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512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111141</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3484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161925</xdr:rowOff>
    </xdr:from>
    <xdr:to>
      <xdr:col>78</xdr:col>
      <xdr:colOff>120650</xdr:colOff>
      <xdr:row>78</xdr:row>
      <xdr:rowOff>92075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336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76852</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3449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133350</xdr:rowOff>
    </xdr:from>
    <xdr:to>
      <xdr:col>74</xdr:col>
      <xdr:colOff>31750</xdr:colOff>
      <xdr:row>78</xdr:row>
      <xdr:rowOff>63500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48277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110489</xdr:rowOff>
    </xdr:from>
    <xdr:to>
      <xdr:col>69</xdr:col>
      <xdr:colOff>142875</xdr:colOff>
      <xdr:row>77</xdr:row>
      <xdr:rowOff>40639</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314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25416</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116205</xdr:rowOff>
    </xdr:from>
    <xdr:to>
      <xdr:col>65</xdr:col>
      <xdr:colOff>53975</xdr:colOff>
      <xdr:row>78</xdr:row>
      <xdr:rowOff>46355</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3317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31132</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3404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東京都西東京市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31140</xdr:rowOff>
    </xdr:from>
    <xdr:to>
      <xdr:col>29</xdr:col>
      <xdr:colOff>127000</xdr:colOff>
      <xdr:row>19</xdr:row>
      <xdr:rowOff>38646</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64715"/>
          <a:ext cx="0" cy="13791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10723</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15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38646</xdr:rowOff>
    </xdr:from>
    <xdr:to>
      <xdr:col>30</xdr:col>
      <xdr:colOff>25400</xdr:colOff>
      <xdr:row>19</xdr:row>
      <xdr:rowOff>38646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438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117517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0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31140</xdr:rowOff>
    </xdr:from>
    <xdr:to>
      <xdr:col>30</xdr:col>
      <xdr:colOff>25400</xdr:colOff>
      <xdr:row>11</xdr:row>
      <xdr:rowOff>31140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647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43828</xdr:rowOff>
    </xdr:from>
    <xdr:to>
      <xdr:col>29</xdr:col>
      <xdr:colOff>127000</xdr:colOff>
      <xdr:row>19</xdr:row>
      <xdr:rowOff>52667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77553"/>
          <a:ext cx="647700" cy="1802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3802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23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158725</xdr:rowOff>
    </xdr:from>
    <xdr:to>
      <xdr:col>29</xdr:col>
      <xdr:colOff>177800</xdr:colOff>
      <xdr:row>16</xdr:row>
      <xdr:rowOff>88875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781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52667</xdr:rowOff>
    </xdr:from>
    <xdr:to>
      <xdr:col>26</xdr:col>
      <xdr:colOff>50800</xdr:colOff>
      <xdr:row>19</xdr:row>
      <xdr:rowOff>108217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57842"/>
          <a:ext cx="698500" cy="555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149809</xdr:rowOff>
    </xdr:from>
    <xdr:to>
      <xdr:col>26</xdr:col>
      <xdr:colOff>101600</xdr:colOff>
      <xdr:row>17</xdr:row>
      <xdr:rowOff>79959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40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90136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095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108217</xdr:rowOff>
    </xdr:from>
    <xdr:to>
      <xdr:col>22</xdr:col>
      <xdr:colOff>114300</xdr:colOff>
      <xdr:row>19</xdr:row>
      <xdr:rowOff>144297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13392"/>
          <a:ext cx="698500" cy="360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21222</xdr:rowOff>
    </xdr:from>
    <xdr:to>
      <xdr:col>22</xdr:col>
      <xdr:colOff>165100</xdr:colOff>
      <xdr:row>17</xdr:row>
      <xdr:rowOff>122822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83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132999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52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142430</xdr:rowOff>
    </xdr:from>
    <xdr:to>
      <xdr:col>18</xdr:col>
      <xdr:colOff>177800</xdr:colOff>
      <xdr:row>19</xdr:row>
      <xdr:rowOff>144297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447605"/>
          <a:ext cx="698500" cy="18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38176</xdr:rowOff>
    </xdr:from>
    <xdr:to>
      <xdr:col>19</xdr:col>
      <xdr:colOff>38100</xdr:colOff>
      <xdr:row>17</xdr:row>
      <xdr:rowOff>139776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04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149953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6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47815</xdr:rowOff>
    </xdr:from>
    <xdr:to>
      <xdr:col>15</xdr:col>
      <xdr:colOff>101600</xdr:colOff>
      <xdr:row>17</xdr:row>
      <xdr:rowOff>149415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100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159592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78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164478</xdr:rowOff>
    </xdr:from>
    <xdr:to>
      <xdr:col>29</xdr:col>
      <xdr:colOff>177800</xdr:colOff>
      <xdr:row>18</xdr:row>
      <xdr:rowOff>94628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267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136555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98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1867</xdr:rowOff>
    </xdr:from>
    <xdr:to>
      <xdr:col>26</xdr:col>
      <xdr:colOff>101600</xdr:colOff>
      <xdr:row>19</xdr:row>
      <xdr:rowOff>103467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070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88244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934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57417</xdr:rowOff>
    </xdr:from>
    <xdr:to>
      <xdr:col>22</xdr:col>
      <xdr:colOff>165100</xdr:colOff>
      <xdr:row>19</xdr:row>
      <xdr:rowOff>159017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625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143794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4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93497</xdr:rowOff>
    </xdr:from>
    <xdr:to>
      <xdr:col>19</xdr:col>
      <xdr:colOff>38100</xdr:colOff>
      <xdr:row>20</xdr:row>
      <xdr:rowOff>23647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986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8424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8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91630</xdr:rowOff>
    </xdr:from>
    <xdr:to>
      <xdr:col>15</xdr:col>
      <xdr:colOff>101600</xdr:colOff>
      <xdr:row>20</xdr:row>
      <xdr:rowOff>21780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968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6557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83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227889</xdr:rowOff>
    </xdr:from>
    <xdr:to>
      <xdr:col>29</xdr:col>
      <xdr:colOff>127000</xdr:colOff>
      <xdr:row>37</xdr:row>
      <xdr:rowOff>166357</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52439"/>
          <a:ext cx="0" cy="113861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138434</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166357</xdr:rowOff>
    </xdr:from>
    <xdr:to>
      <xdr:col>30</xdr:col>
      <xdr:colOff>25400</xdr:colOff>
      <xdr:row>37</xdr:row>
      <xdr:rowOff>166357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2910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142816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5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227889</xdr:rowOff>
    </xdr:from>
    <xdr:to>
      <xdr:col>30</xdr:col>
      <xdr:colOff>25400</xdr:colOff>
      <xdr:row>33</xdr:row>
      <xdr:rowOff>227889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52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10185</xdr:rowOff>
    </xdr:from>
    <xdr:to>
      <xdr:col>29</xdr:col>
      <xdr:colOff>127000</xdr:colOff>
      <xdr:row>36</xdr:row>
      <xdr:rowOff>28893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963435"/>
          <a:ext cx="647700" cy="187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50513</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608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205436</xdr:rowOff>
    </xdr:from>
    <xdr:to>
      <xdr:col>29</xdr:col>
      <xdr:colOff>177800</xdr:colOff>
      <xdr:row>35</xdr:row>
      <xdr:rowOff>307036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15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27330</xdr:rowOff>
    </xdr:from>
    <xdr:to>
      <xdr:col>26</xdr:col>
      <xdr:colOff>50800</xdr:colOff>
      <xdr:row>36</xdr:row>
      <xdr:rowOff>28893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980580"/>
          <a:ext cx="698500" cy="15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218884</xdr:rowOff>
    </xdr:from>
    <xdr:to>
      <xdr:col>26</xdr:col>
      <xdr:colOff>101600</xdr:colOff>
      <xdr:row>35</xdr:row>
      <xdr:rowOff>320484</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292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330661</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98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27330</xdr:rowOff>
    </xdr:from>
    <xdr:to>
      <xdr:col>22</xdr:col>
      <xdr:colOff>114300</xdr:colOff>
      <xdr:row>36</xdr:row>
      <xdr:rowOff>43790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80580"/>
          <a:ext cx="698500" cy="164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231229</xdr:rowOff>
    </xdr:from>
    <xdr:to>
      <xdr:col>22</xdr:col>
      <xdr:colOff>165100</xdr:colOff>
      <xdr:row>35</xdr:row>
      <xdr:rowOff>332829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0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43790</xdr:rowOff>
    </xdr:from>
    <xdr:to>
      <xdr:col>18</xdr:col>
      <xdr:colOff>177800</xdr:colOff>
      <xdr:row>36</xdr:row>
      <xdr:rowOff>73660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997040"/>
          <a:ext cx="698500" cy="298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252488</xdr:rowOff>
    </xdr:from>
    <xdr:to>
      <xdr:col>19</xdr:col>
      <xdr:colOff>38100</xdr:colOff>
      <xdr:row>36</xdr:row>
      <xdr:rowOff>11188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628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21365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278854</xdr:rowOff>
    </xdr:from>
    <xdr:to>
      <xdr:col>15</xdr:col>
      <xdr:colOff>101600</xdr:colOff>
      <xdr:row>36</xdr:row>
      <xdr:rowOff>37554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892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47731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5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302285</xdr:rowOff>
    </xdr:from>
    <xdr:to>
      <xdr:col>29</xdr:col>
      <xdr:colOff>177800</xdr:colOff>
      <xdr:row>36</xdr:row>
      <xdr:rowOff>60985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126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274362</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84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320993</xdr:rowOff>
    </xdr:from>
    <xdr:to>
      <xdr:col>26</xdr:col>
      <xdr:colOff>101600</xdr:colOff>
      <xdr:row>36</xdr:row>
      <xdr:rowOff>79693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313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64470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017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319430</xdr:rowOff>
    </xdr:from>
    <xdr:to>
      <xdr:col>22</xdr:col>
      <xdr:colOff>165100</xdr:colOff>
      <xdr:row>36</xdr:row>
      <xdr:rowOff>78130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297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62907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335890</xdr:rowOff>
    </xdr:from>
    <xdr:to>
      <xdr:col>19</xdr:col>
      <xdr:colOff>38100</xdr:colOff>
      <xdr:row>36</xdr:row>
      <xdr:rowOff>94590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462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79367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03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22860</xdr:rowOff>
    </xdr:from>
    <xdr:to>
      <xdr:col>15</xdr:col>
      <xdr:colOff>101600</xdr:colOff>
      <xdr:row>36</xdr:row>
      <xdr:rowOff>124460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761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109237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062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東京都西東京市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206,245
200,005
15.75
86,952,070
84,286,540
2,522,847
42,604,792
41,743,987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65938</xdr:rowOff>
    </xdr:from>
    <xdr:to>
      <xdr:col>24</xdr:col>
      <xdr:colOff>62865</xdr:colOff>
      <xdr:row>38</xdr:row>
      <xdr:rowOff>167970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09438"/>
          <a:ext cx="1270" cy="1473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347</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86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167970</xdr:rowOff>
    </xdr:from>
    <xdr:to>
      <xdr:col>24</xdr:col>
      <xdr:colOff>152400</xdr:colOff>
      <xdr:row>38</xdr:row>
      <xdr:rowOff>167970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83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12615</xdr:rowOff>
    </xdr:from>
    <xdr:ext cx="534377"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8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65938</xdr:rowOff>
    </xdr:from>
    <xdr:to>
      <xdr:col>24</xdr:col>
      <xdr:colOff>152400</xdr:colOff>
      <xdr:row>30</xdr:row>
      <xdr:rowOff>65938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09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59004</xdr:rowOff>
    </xdr:from>
    <xdr:to>
      <xdr:col>24</xdr:col>
      <xdr:colOff>63500</xdr:colOff>
      <xdr:row>38</xdr:row>
      <xdr:rowOff>136537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402654"/>
          <a:ext cx="838200" cy="248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64457</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937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41580</xdr:rowOff>
    </xdr:from>
    <xdr:to>
      <xdr:col>24</xdr:col>
      <xdr:colOff>114300</xdr:colOff>
      <xdr:row>35</xdr:row>
      <xdr:rowOff>143180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4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117335</xdr:rowOff>
    </xdr:from>
    <xdr:to>
      <xdr:col>19</xdr:col>
      <xdr:colOff>177800</xdr:colOff>
      <xdr:row>38</xdr:row>
      <xdr:rowOff>136537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632435"/>
          <a:ext cx="889000" cy="1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69355</xdr:rowOff>
    </xdr:from>
    <xdr:to>
      <xdr:col>20</xdr:col>
      <xdr:colOff>38100</xdr:colOff>
      <xdr:row>36</xdr:row>
      <xdr:rowOff>170955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16032</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16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117335</xdr:rowOff>
    </xdr:from>
    <xdr:to>
      <xdr:col>15</xdr:col>
      <xdr:colOff>50800</xdr:colOff>
      <xdr:row>39</xdr:row>
      <xdr:rowOff>10655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63243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61354</xdr:rowOff>
    </xdr:from>
    <xdr:to>
      <xdr:col>15</xdr:col>
      <xdr:colOff>101600</xdr:colOff>
      <xdr:row>36</xdr:row>
      <xdr:rowOff>162954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33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8031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0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156159</xdr:rowOff>
    </xdr:from>
    <xdr:to>
      <xdr:col>10</xdr:col>
      <xdr:colOff>114300</xdr:colOff>
      <xdr:row>39</xdr:row>
      <xdr:rowOff>10655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671259"/>
          <a:ext cx="889000" cy="2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83414</xdr:rowOff>
    </xdr:from>
    <xdr:to>
      <xdr:col>10</xdr:col>
      <xdr:colOff>165100</xdr:colOff>
      <xdr:row>37</xdr:row>
      <xdr:rowOff>13564</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55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30091</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30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100368</xdr:rowOff>
    </xdr:from>
    <xdr:to>
      <xdr:col>6</xdr:col>
      <xdr:colOff>38100</xdr:colOff>
      <xdr:row>37</xdr:row>
      <xdr:rowOff>30518</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2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47045</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47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8204</xdr:rowOff>
    </xdr:from>
    <xdr:to>
      <xdr:col>24</xdr:col>
      <xdr:colOff>114300</xdr:colOff>
      <xdr:row>37</xdr:row>
      <xdr:rowOff>109804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5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158081</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30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85737</xdr:rowOff>
    </xdr:from>
    <xdr:to>
      <xdr:col>20</xdr:col>
      <xdr:colOff>38100</xdr:colOff>
      <xdr:row>39</xdr:row>
      <xdr:rowOff>15887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600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7014</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69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66535</xdr:rowOff>
    </xdr:from>
    <xdr:to>
      <xdr:col>15</xdr:col>
      <xdr:colOff>101600</xdr:colOff>
      <xdr:row>38</xdr:row>
      <xdr:rowOff>168135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8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159262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674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131305</xdr:rowOff>
    </xdr:from>
    <xdr:to>
      <xdr:col>10</xdr:col>
      <xdr:colOff>165100</xdr:colOff>
      <xdr:row>39</xdr:row>
      <xdr:rowOff>61455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64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52582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739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105359</xdr:rowOff>
    </xdr:from>
    <xdr:to>
      <xdr:col>6</xdr:col>
      <xdr:colOff>38100</xdr:colOff>
      <xdr:row>39</xdr:row>
      <xdr:rowOff>35509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620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26636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71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170006</xdr:rowOff>
    </xdr:from>
    <xdr:to>
      <xdr:col>24</xdr:col>
      <xdr:colOff>62865</xdr:colOff>
      <xdr:row>59</xdr:row>
      <xdr:rowOff>127666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42506"/>
          <a:ext cx="1270" cy="1500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131493</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4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127666</xdr:rowOff>
    </xdr:from>
    <xdr:to>
      <xdr:col>24</xdr:col>
      <xdr:colOff>152400</xdr:colOff>
      <xdr:row>59</xdr:row>
      <xdr:rowOff>127666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24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116683</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17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170006</xdr:rowOff>
    </xdr:from>
    <xdr:to>
      <xdr:col>24</xdr:col>
      <xdr:colOff>152400</xdr:colOff>
      <xdr:row>50</xdr:row>
      <xdr:rowOff>170006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4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148158</xdr:rowOff>
    </xdr:from>
    <xdr:to>
      <xdr:col>24</xdr:col>
      <xdr:colOff>63500</xdr:colOff>
      <xdr:row>57</xdr:row>
      <xdr:rowOff>3666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3797300" y="9749358"/>
          <a:ext cx="838200" cy="2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101915</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5316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79038</xdr:rowOff>
    </xdr:from>
    <xdr:to>
      <xdr:col>24</xdr:col>
      <xdr:colOff>114300</xdr:colOff>
      <xdr:row>57</xdr:row>
      <xdr:rowOff>9188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68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54775</xdr:rowOff>
    </xdr:from>
    <xdr:to>
      <xdr:col>19</xdr:col>
      <xdr:colOff>177800</xdr:colOff>
      <xdr:row>56</xdr:row>
      <xdr:rowOff>148158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655975"/>
          <a:ext cx="889000" cy="9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128072</xdr:rowOff>
    </xdr:from>
    <xdr:to>
      <xdr:col>20</xdr:col>
      <xdr:colOff>38100</xdr:colOff>
      <xdr:row>57</xdr:row>
      <xdr:rowOff>58222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29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49349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821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54775</xdr:rowOff>
    </xdr:from>
    <xdr:to>
      <xdr:col>15</xdr:col>
      <xdr:colOff>50800</xdr:colOff>
      <xdr:row>56</xdr:row>
      <xdr:rowOff>132581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655975"/>
          <a:ext cx="889000" cy="77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80164</xdr:rowOff>
    </xdr:from>
    <xdr:to>
      <xdr:col>15</xdr:col>
      <xdr:colOff>101600</xdr:colOff>
      <xdr:row>57</xdr:row>
      <xdr:rowOff>10314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8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1441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774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132581</xdr:rowOff>
    </xdr:from>
    <xdr:to>
      <xdr:col>10</xdr:col>
      <xdr:colOff>114300</xdr:colOff>
      <xdr:row>57</xdr:row>
      <xdr:rowOff>113346</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733781"/>
          <a:ext cx="889000" cy="152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138915</xdr:rowOff>
    </xdr:from>
    <xdr:to>
      <xdr:col>10</xdr:col>
      <xdr:colOff>165100</xdr:colOff>
      <xdr:row>57</xdr:row>
      <xdr:rowOff>69065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4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60192</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832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115369</xdr:rowOff>
    </xdr:from>
    <xdr:to>
      <xdr:col>6</xdr:col>
      <xdr:colOff>38100</xdr:colOff>
      <xdr:row>58</xdr:row>
      <xdr:rowOff>45519</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88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36646</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980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124316</xdr:rowOff>
    </xdr:from>
    <xdr:to>
      <xdr:col>24</xdr:col>
      <xdr:colOff>114300</xdr:colOff>
      <xdr:row>57</xdr:row>
      <xdr:rowOff>54466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725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102743</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70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97358</xdr:rowOff>
    </xdr:from>
    <xdr:to>
      <xdr:col>20</xdr:col>
      <xdr:colOff>38100</xdr:colOff>
      <xdr:row>57</xdr:row>
      <xdr:rowOff>27508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698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44035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473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3975</xdr:rowOff>
    </xdr:from>
    <xdr:to>
      <xdr:col>15</xdr:col>
      <xdr:colOff>101600</xdr:colOff>
      <xdr:row>56</xdr:row>
      <xdr:rowOff>105575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60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122102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380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81781</xdr:rowOff>
    </xdr:from>
    <xdr:to>
      <xdr:col>10</xdr:col>
      <xdr:colOff>165100</xdr:colOff>
      <xdr:row>57</xdr:row>
      <xdr:rowOff>11931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682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28458</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458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62546</xdr:rowOff>
    </xdr:from>
    <xdr:to>
      <xdr:col>6</xdr:col>
      <xdr:colOff>38100</xdr:colOff>
      <xdr:row>57</xdr:row>
      <xdr:rowOff>164146</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83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9223</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610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102057</xdr:rowOff>
    </xdr:from>
    <xdr:to>
      <xdr:col>24</xdr:col>
      <xdr:colOff>62865</xdr:colOff>
      <xdr:row>79</xdr:row>
      <xdr:rowOff>16560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275007"/>
          <a:ext cx="1270" cy="128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20387</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4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16560</xdr:rowOff>
    </xdr:from>
    <xdr:to>
      <xdr:col>24</xdr:col>
      <xdr:colOff>152400</xdr:colOff>
      <xdr:row>79</xdr:row>
      <xdr:rowOff>16560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1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48734</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2050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102057</xdr:rowOff>
    </xdr:from>
    <xdr:to>
      <xdr:col>24</xdr:col>
      <xdr:colOff>152400</xdr:colOff>
      <xdr:row>71</xdr:row>
      <xdr:rowOff>102057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275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51003</xdr:rowOff>
    </xdr:from>
    <xdr:to>
      <xdr:col>24</xdr:col>
      <xdr:colOff>63500</xdr:colOff>
      <xdr:row>78</xdr:row>
      <xdr:rowOff>61061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3424103"/>
          <a:ext cx="8382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86326</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1165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63449</xdr:rowOff>
    </xdr:from>
    <xdr:to>
      <xdr:col>24</xdr:col>
      <xdr:colOff>114300</xdr:colOff>
      <xdr:row>77</xdr:row>
      <xdr:rowOff>165049</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6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61061</xdr:rowOff>
    </xdr:from>
    <xdr:to>
      <xdr:col>19</xdr:col>
      <xdr:colOff>177800</xdr:colOff>
      <xdr:row>78</xdr:row>
      <xdr:rowOff>109982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908300" y="13434161"/>
          <a:ext cx="889000" cy="48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81890</xdr:rowOff>
    </xdr:from>
    <xdr:to>
      <xdr:col>20</xdr:col>
      <xdr:colOff>38100</xdr:colOff>
      <xdr:row>78</xdr:row>
      <xdr:rowOff>12040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2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28567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05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109982</xdr:rowOff>
    </xdr:from>
    <xdr:to>
      <xdr:col>15</xdr:col>
      <xdr:colOff>50800</xdr:colOff>
      <xdr:row>78</xdr:row>
      <xdr:rowOff>139700</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019300" y="13483082"/>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92024</xdr:rowOff>
    </xdr:from>
    <xdr:to>
      <xdr:col>15</xdr:col>
      <xdr:colOff>101600</xdr:colOff>
      <xdr:row>78</xdr:row>
      <xdr:rowOff>22174</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29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38701</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06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139700</xdr:rowOff>
    </xdr:from>
    <xdr:to>
      <xdr:col>10</xdr:col>
      <xdr:colOff>114300</xdr:colOff>
      <xdr:row>78</xdr:row>
      <xdr:rowOff>140005</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1130300" y="13512800"/>
          <a:ext cx="889000"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100788</xdr:rowOff>
    </xdr:from>
    <xdr:to>
      <xdr:col>10</xdr:col>
      <xdr:colOff>165100</xdr:colOff>
      <xdr:row>78</xdr:row>
      <xdr:rowOff>30938</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02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47465</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07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107035</xdr:rowOff>
    </xdr:from>
    <xdr:to>
      <xdr:col>6</xdr:col>
      <xdr:colOff>38100</xdr:colOff>
      <xdr:row>78</xdr:row>
      <xdr:rowOff>37185</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08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53712</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083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203</xdr:rowOff>
    </xdr:from>
    <xdr:to>
      <xdr:col>24</xdr:col>
      <xdr:colOff>114300</xdr:colOff>
      <xdr:row>78</xdr:row>
      <xdr:rowOff>101803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373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150080</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351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10261</xdr:rowOff>
    </xdr:from>
    <xdr:to>
      <xdr:col>20</xdr:col>
      <xdr:colOff>38100</xdr:colOff>
      <xdr:row>78</xdr:row>
      <xdr:rowOff>111861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3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102988</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347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59182</xdr:rowOff>
    </xdr:from>
    <xdr:to>
      <xdr:col>15</xdr:col>
      <xdr:colOff>101600</xdr:colOff>
      <xdr:row>78</xdr:row>
      <xdr:rowOff>160782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43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151909</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525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88900</xdr:rowOff>
    </xdr:from>
    <xdr:to>
      <xdr:col>10</xdr:col>
      <xdr:colOff>165100</xdr:colOff>
      <xdr:row>79</xdr:row>
      <xdr:rowOff>19050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10177</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55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89205</xdr:rowOff>
    </xdr:from>
    <xdr:to>
      <xdr:col>6</xdr:col>
      <xdr:colOff>38100</xdr:colOff>
      <xdr:row>79</xdr:row>
      <xdr:rowOff>19355</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46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79</xdr:row>
      <xdr:rowOff>10482</xdr:rowOff>
    </xdr:from>
    <xdr:ext cx="378565"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941017" y="135550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31026</xdr:rowOff>
    </xdr:from>
    <xdr:to>
      <xdr:col>24</xdr:col>
      <xdr:colOff>62865</xdr:colOff>
      <xdr:row>98</xdr:row>
      <xdr:rowOff>25781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461526"/>
          <a:ext cx="1270" cy="1366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29608</xdr:rowOff>
    </xdr:from>
    <xdr:ext cx="599010"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31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25781</xdr:rowOff>
    </xdr:from>
    <xdr:to>
      <xdr:col>24</xdr:col>
      <xdr:colOff>152400</xdr:colOff>
      <xdr:row>98</xdr:row>
      <xdr:rowOff>25781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27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149153</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236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31026</xdr:rowOff>
    </xdr:from>
    <xdr:to>
      <xdr:col>24</xdr:col>
      <xdr:colOff>152400</xdr:colOff>
      <xdr:row>90</xdr:row>
      <xdr:rowOff>31026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461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16472</xdr:rowOff>
    </xdr:from>
    <xdr:to>
      <xdr:col>24</xdr:col>
      <xdr:colOff>63500</xdr:colOff>
      <xdr:row>96</xdr:row>
      <xdr:rowOff>101930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475672"/>
          <a:ext cx="838200" cy="85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112349</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2286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89472</xdr:rowOff>
    </xdr:from>
    <xdr:to>
      <xdr:col>24</xdr:col>
      <xdr:colOff>114300</xdr:colOff>
      <xdr:row>96</xdr:row>
      <xdr:rowOff>19622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77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101930</xdr:rowOff>
    </xdr:from>
    <xdr:to>
      <xdr:col>19</xdr:col>
      <xdr:colOff>177800</xdr:colOff>
      <xdr:row>97</xdr:row>
      <xdr:rowOff>20079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561130"/>
          <a:ext cx="889000" cy="89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23851</xdr:rowOff>
    </xdr:from>
    <xdr:to>
      <xdr:col>20</xdr:col>
      <xdr:colOff>38100</xdr:colOff>
      <xdr:row>96</xdr:row>
      <xdr:rowOff>125451</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83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141978</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258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46101</xdr:rowOff>
    </xdr:from>
    <xdr:to>
      <xdr:col>15</xdr:col>
      <xdr:colOff>50800</xdr:colOff>
      <xdr:row>97</xdr:row>
      <xdr:rowOff>20079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505301"/>
          <a:ext cx="889000" cy="145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132169</xdr:rowOff>
    </xdr:from>
    <xdr:to>
      <xdr:col>15</xdr:col>
      <xdr:colOff>101600</xdr:colOff>
      <xdr:row>97</xdr:row>
      <xdr:rowOff>62319</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591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78846</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366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46101</xdr:rowOff>
    </xdr:from>
    <xdr:to>
      <xdr:col>10</xdr:col>
      <xdr:colOff>114300</xdr:colOff>
      <xdr:row>97</xdr:row>
      <xdr:rowOff>149073</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505301"/>
          <a:ext cx="889000" cy="274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162864</xdr:rowOff>
    </xdr:from>
    <xdr:to>
      <xdr:col>10</xdr:col>
      <xdr:colOff>165100</xdr:colOff>
      <xdr:row>96</xdr:row>
      <xdr:rowOff>93014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45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109541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25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116700</xdr:rowOff>
    </xdr:from>
    <xdr:to>
      <xdr:col>6</xdr:col>
      <xdr:colOff>38100</xdr:colOff>
      <xdr:row>98</xdr:row>
      <xdr:rowOff>46850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4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37977</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30795" y="16840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137122</xdr:rowOff>
    </xdr:from>
    <xdr:to>
      <xdr:col>24</xdr:col>
      <xdr:colOff>114300</xdr:colOff>
      <xdr:row>96</xdr:row>
      <xdr:rowOff>67272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42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115549</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403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51130</xdr:rowOff>
    </xdr:from>
    <xdr:to>
      <xdr:col>20</xdr:col>
      <xdr:colOff>38100</xdr:colOff>
      <xdr:row>96</xdr:row>
      <xdr:rowOff>152730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51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143857</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603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140729</xdr:rowOff>
    </xdr:from>
    <xdr:to>
      <xdr:col>15</xdr:col>
      <xdr:colOff>101600</xdr:colOff>
      <xdr:row>97</xdr:row>
      <xdr:rowOff>70879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59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62006</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692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166751</xdr:rowOff>
    </xdr:from>
    <xdr:to>
      <xdr:col>10</xdr:col>
      <xdr:colOff>165100</xdr:colOff>
      <xdr:row>96</xdr:row>
      <xdr:rowOff>96901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454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88028</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547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98273</xdr:rowOff>
    </xdr:from>
    <xdr:to>
      <xdr:col>6</xdr:col>
      <xdr:colOff>38100</xdr:colOff>
      <xdr:row>98</xdr:row>
      <xdr:rowOff>28423</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728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44950</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30795" y="16504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79143</xdr:rowOff>
    </xdr:from>
    <xdr:to>
      <xdr:col>54</xdr:col>
      <xdr:colOff>189865</xdr:colOff>
      <xdr:row>38</xdr:row>
      <xdr:rowOff>113737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6079893"/>
          <a:ext cx="1270" cy="548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117564</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63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113737</xdr:rowOff>
    </xdr:from>
    <xdr:to>
      <xdr:col>55</xdr:col>
      <xdr:colOff>88900</xdr:colOff>
      <xdr:row>38</xdr:row>
      <xdr:rowOff>113737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628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25820</xdr:rowOff>
    </xdr:from>
    <xdr:ext cx="534377"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85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79143</xdr:rowOff>
    </xdr:from>
    <xdr:to>
      <xdr:col>55</xdr:col>
      <xdr:colOff>88900</xdr:colOff>
      <xdr:row>35</xdr:row>
      <xdr:rowOff>79143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079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64839</xdr:rowOff>
    </xdr:from>
    <xdr:to>
      <xdr:col>55</xdr:col>
      <xdr:colOff>0</xdr:colOff>
      <xdr:row>36</xdr:row>
      <xdr:rowOff>72056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9639300" y="6237039"/>
          <a:ext cx="838200" cy="7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133654</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3058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155227</xdr:rowOff>
    </xdr:from>
    <xdr:to>
      <xdr:col>55</xdr:col>
      <xdr:colOff>50800</xdr:colOff>
      <xdr:row>37</xdr:row>
      <xdr:rowOff>85377</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32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48848</xdr:rowOff>
    </xdr:from>
    <xdr:to>
      <xdr:col>50</xdr:col>
      <xdr:colOff>114300</xdr:colOff>
      <xdr:row>36</xdr:row>
      <xdr:rowOff>72056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8750300" y="6221048"/>
          <a:ext cx="889000" cy="23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146888</xdr:rowOff>
    </xdr:from>
    <xdr:to>
      <xdr:col>50</xdr:col>
      <xdr:colOff>165100</xdr:colOff>
      <xdr:row>37</xdr:row>
      <xdr:rowOff>77038</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31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68165</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41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48848</xdr:rowOff>
    </xdr:from>
    <xdr:to>
      <xdr:col>45</xdr:col>
      <xdr:colOff>177800</xdr:colOff>
      <xdr:row>36</xdr:row>
      <xdr:rowOff>120977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221048"/>
          <a:ext cx="889000" cy="72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121808</xdr:rowOff>
    </xdr:from>
    <xdr:to>
      <xdr:col>46</xdr:col>
      <xdr:colOff>38100</xdr:colOff>
      <xdr:row>37</xdr:row>
      <xdr:rowOff>51958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29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43085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38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63859</xdr:rowOff>
    </xdr:from>
    <xdr:to>
      <xdr:col>41</xdr:col>
      <xdr:colOff>50800</xdr:colOff>
      <xdr:row>36</xdr:row>
      <xdr:rowOff>120977</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207359"/>
          <a:ext cx="889000" cy="1085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163424</xdr:rowOff>
    </xdr:from>
    <xdr:to>
      <xdr:col>41</xdr:col>
      <xdr:colOff>101600</xdr:colOff>
      <xdr:row>37</xdr:row>
      <xdr:rowOff>93574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335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84701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42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89292</xdr:rowOff>
    </xdr:from>
    <xdr:to>
      <xdr:col>36</xdr:col>
      <xdr:colOff>165100</xdr:colOff>
      <xdr:row>31</xdr:row>
      <xdr:rowOff>19442</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232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10569</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325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14039</xdr:rowOff>
    </xdr:from>
    <xdr:to>
      <xdr:col>55</xdr:col>
      <xdr:colOff>50800</xdr:colOff>
      <xdr:row>36</xdr:row>
      <xdr:rowOff>115639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18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36916</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037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21256</xdr:rowOff>
    </xdr:from>
    <xdr:to>
      <xdr:col>50</xdr:col>
      <xdr:colOff>165100</xdr:colOff>
      <xdr:row>36</xdr:row>
      <xdr:rowOff>122856</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19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139383</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5968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169498</xdr:rowOff>
    </xdr:from>
    <xdr:to>
      <xdr:col>46</xdr:col>
      <xdr:colOff>38100</xdr:colOff>
      <xdr:row>36</xdr:row>
      <xdr:rowOff>99648</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17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116175</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5945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70177</xdr:rowOff>
    </xdr:from>
    <xdr:to>
      <xdr:col>41</xdr:col>
      <xdr:colOff>101600</xdr:colOff>
      <xdr:row>37</xdr:row>
      <xdr:rowOff>327</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24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16854</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6017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13059</xdr:rowOff>
    </xdr:from>
    <xdr:to>
      <xdr:col>36</xdr:col>
      <xdr:colOff>165100</xdr:colOff>
      <xdr:row>30</xdr:row>
      <xdr:rowOff>114659</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156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131186</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4931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53224</xdr:rowOff>
    </xdr:from>
    <xdr:to>
      <xdr:col>54</xdr:col>
      <xdr:colOff>189865</xdr:colOff>
      <xdr:row>58</xdr:row>
      <xdr:rowOff>124286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797174"/>
          <a:ext cx="1270" cy="1271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128113</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07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124286</xdr:rowOff>
    </xdr:from>
    <xdr:to>
      <xdr:col>55</xdr:col>
      <xdr:colOff>88900</xdr:colOff>
      <xdr:row>58</xdr:row>
      <xdr:rowOff>124286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068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171351</xdr:rowOff>
    </xdr:from>
    <xdr:ext cx="599010"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572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53224</xdr:rowOff>
    </xdr:from>
    <xdr:to>
      <xdr:col>55</xdr:col>
      <xdr:colOff>88900</xdr:colOff>
      <xdr:row>51</xdr:row>
      <xdr:rowOff>53224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79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25879</xdr:rowOff>
    </xdr:from>
    <xdr:to>
      <xdr:col>55</xdr:col>
      <xdr:colOff>0</xdr:colOff>
      <xdr:row>58</xdr:row>
      <xdr:rowOff>124286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9639300" y="9969979"/>
          <a:ext cx="838200" cy="98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97571</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52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74694</xdr:rowOff>
    </xdr:from>
    <xdr:to>
      <xdr:col>55</xdr:col>
      <xdr:colOff>50800</xdr:colOff>
      <xdr:row>57</xdr:row>
      <xdr:rowOff>4844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6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2856</xdr:rowOff>
    </xdr:from>
    <xdr:to>
      <xdr:col>50</xdr:col>
      <xdr:colOff>114300</xdr:colOff>
      <xdr:row>58</xdr:row>
      <xdr:rowOff>25879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8750300" y="9946956"/>
          <a:ext cx="889000" cy="23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159341</xdr:rowOff>
    </xdr:from>
    <xdr:to>
      <xdr:col>50</xdr:col>
      <xdr:colOff>165100</xdr:colOff>
      <xdr:row>57</xdr:row>
      <xdr:rowOff>89491</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76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106018</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53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2856</xdr:rowOff>
    </xdr:from>
    <xdr:to>
      <xdr:col>45</xdr:col>
      <xdr:colOff>177800</xdr:colOff>
      <xdr:row>58</xdr:row>
      <xdr:rowOff>60289</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7861300" y="9946956"/>
          <a:ext cx="889000" cy="5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8280</xdr:rowOff>
    </xdr:from>
    <xdr:to>
      <xdr:col>46</xdr:col>
      <xdr:colOff>38100</xdr:colOff>
      <xdr:row>57</xdr:row>
      <xdr:rowOff>109880</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78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126407</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556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89256</xdr:rowOff>
    </xdr:from>
    <xdr:to>
      <xdr:col>41</xdr:col>
      <xdr:colOff>50800</xdr:colOff>
      <xdr:row>58</xdr:row>
      <xdr:rowOff>60289</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6972300" y="9861906"/>
          <a:ext cx="889000" cy="142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142610</xdr:rowOff>
    </xdr:from>
    <xdr:to>
      <xdr:col>41</xdr:col>
      <xdr:colOff>101600</xdr:colOff>
      <xdr:row>57</xdr:row>
      <xdr:rowOff>72760</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74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89287</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51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135480</xdr:rowOff>
    </xdr:from>
    <xdr:to>
      <xdr:col>36</xdr:col>
      <xdr:colOff>165100</xdr:colOff>
      <xdr:row>57</xdr:row>
      <xdr:rowOff>65630</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73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82157</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511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73486</xdr:rowOff>
    </xdr:from>
    <xdr:to>
      <xdr:col>55</xdr:col>
      <xdr:colOff>50800</xdr:colOff>
      <xdr:row>59</xdr:row>
      <xdr:rowOff>3636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10017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159863</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93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146529</xdr:rowOff>
    </xdr:from>
    <xdr:to>
      <xdr:col>50</xdr:col>
      <xdr:colOff>165100</xdr:colOff>
      <xdr:row>58</xdr:row>
      <xdr:rowOff>76679</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91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67806</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1001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123506</xdr:rowOff>
    </xdr:from>
    <xdr:to>
      <xdr:col>46</xdr:col>
      <xdr:colOff>38100</xdr:colOff>
      <xdr:row>58</xdr:row>
      <xdr:rowOff>53656</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89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44783</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9988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9489</xdr:rowOff>
    </xdr:from>
    <xdr:to>
      <xdr:col>41</xdr:col>
      <xdr:colOff>101600</xdr:colOff>
      <xdr:row>58</xdr:row>
      <xdr:rowOff>111089</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95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102216</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1004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38456</xdr:rowOff>
    </xdr:from>
    <xdr:to>
      <xdr:col>36</xdr:col>
      <xdr:colOff>165100</xdr:colOff>
      <xdr:row>57</xdr:row>
      <xdr:rowOff>140056</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81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131183</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9903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id="{00000000-0008-0000-06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112192</xdr:rowOff>
    </xdr:from>
    <xdr:to>
      <xdr:col>54</xdr:col>
      <xdr:colOff>189865</xdr:colOff>
      <xdr:row>79</xdr:row>
      <xdr:rowOff>32144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10475595" y="12285142"/>
          <a:ext cx="1270" cy="1291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35971</xdr:rowOff>
    </xdr:from>
    <xdr:ext cx="378565" cy="259045"/>
    <xdr:sp macro="" textlink="">
      <xdr:nvSpPr>
        <xdr:cNvPr id="407" name="普通建設事業費 （ うち新規整備　）最小値テキスト">
          <a:extLst>
            <a:ext uri="{FF2B5EF4-FFF2-40B4-BE49-F238E27FC236}">
              <a16:creationId xmlns:a16="http://schemas.microsoft.com/office/drawing/2014/main" id="{00000000-0008-0000-0600-000097010000}"/>
            </a:ext>
          </a:extLst>
        </xdr:cNvPr>
        <xdr:cNvSpPr txBox="1"/>
      </xdr:nvSpPr>
      <xdr:spPr>
        <a:xfrm>
          <a:off x="10528300" y="135805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32144</xdr:rowOff>
    </xdr:from>
    <xdr:to>
      <xdr:col>55</xdr:col>
      <xdr:colOff>88900</xdr:colOff>
      <xdr:row>79</xdr:row>
      <xdr:rowOff>32144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357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58869</xdr:rowOff>
    </xdr:from>
    <xdr:ext cx="534377" cy="259045"/>
    <xdr:sp macro="" textlink="">
      <xdr:nvSpPr>
        <xdr:cNvPr id="409" name="普通建設事業費 （ うち新規整備　）最大値テキスト">
          <a:extLst>
            <a:ext uri="{FF2B5EF4-FFF2-40B4-BE49-F238E27FC236}">
              <a16:creationId xmlns:a16="http://schemas.microsoft.com/office/drawing/2014/main" id="{00000000-0008-0000-0600-000099010000}"/>
            </a:ext>
          </a:extLst>
        </xdr:cNvPr>
        <xdr:cNvSpPr txBox="1"/>
      </xdr:nvSpPr>
      <xdr:spPr>
        <a:xfrm>
          <a:off x="10528300" y="12060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112192</xdr:rowOff>
    </xdr:from>
    <xdr:to>
      <xdr:col>55</xdr:col>
      <xdr:colOff>88900</xdr:colOff>
      <xdr:row>71</xdr:row>
      <xdr:rowOff>112192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228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63728</xdr:rowOff>
    </xdr:from>
    <xdr:to>
      <xdr:col>55</xdr:col>
      <xdr:colOff>0</xdr:colOff>
      <xdr:row>78</xdr:row>
      <xdr:rowOff>118097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9639300" y="13265378"/>
          <a:ext cx="838200" cy="22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42321</xdr:rowOff>
    </xdr:from>
    <xdr:ext cx="469744" cy="259045"/>
    <xdr:sp macro="" textlink="">
      <xdr:nvSpPr>
        <xdr:cNvPr id="412" name="普通建設事業費 （ うち新規整備　）平均値テキスト">
          <a:extLst>
            <a:ext uri="{FF2B5EF4-FFF2-40B4-BE49-F238E27FC236}">
              <a16:creationId xmlns:a16="http://schemas.microsoft.com/office/drawing/2014/main" id="{00000000-0008-0000-0600-00009C010000}"/>
            </a:ext>
          </a:extLst>
        </xdr:cNvPr>
        <xdr:cNvSpPr txBox="1"/>
      </xdr:nvSpPr>
      <xdr:spPr>
        <a:xfrm>
          <a:off x="10528300" y="130725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19444</xdr:rowOff>
    </xdr:from>
    <xdr:to>
      <xdr:col>55</xdr:col>
      <xdr:colOff>50800</xdr:colOff>
      <xdr:row>77</xdr:row>
      <xdr:rowOff>121044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10426700" y="132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63728</xdr:rowOff>
    </xdr:from>
    <xdr:to>
      <xdr:col>50</xdr:col>
      <xdr:colOff>114300</xdr:colOff>
      <xdr:row>78</xdr:row>
      <xdr:rowOff>151245</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8750300" y="13265378"/>
          <a:ext cx="889000" cy="258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63221</xdr:rowOff>
    </xdr:from>
    <xdr:to>
      <xdr:col>50</xdr:col>
      <xdr:colOff>165100</xdr:colOff>
      <xdr:row>77</xdr:row>
      <xdr:rowOff>164821</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9588500" y="1326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155948</xdr:rowOff>
    </xdr:from>
    <xdr:ext cx="469744"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04428" y="13357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151245</xdr:rowOff>
    </xdr:from>
    <xdr:to>
      <xdr:col>45</xdr:col>
      <xdr:colOff>177800</xdr:colOff>
      <xdr:row>78</xdr:row>
      <xdr:rowOff>167436</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7861300" y="13524345"/>
          <a:ext cx="889000" cy="16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78918</xdr:rowOff>
    </xdr:from>
    <xdr:to>
      <xdr:col>46</xdr:col>
      <xdr:colOff>38100</xdr:colOff>
      <xdr:row>78</xdr:row>
      <xdr:rowOff>9068</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8699500" y="1328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25595</xdr:rowOff>
    </xdr:from>
    <xdr:ext cx="469744"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15428" y="1305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120765</xdr:rowOff>
    </xdr:from>
    <xdr:to>
      <xdr:col>41</xdr:col>
      <xdr:colOff>50800</xdr:colOff>
      <xdr:row>78</xdr:row>
      <xdr:rowOff>167436</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6972300" y="13493865"/>
          <a:ext cx="889000" cy="46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35370</xdr:rowOff>
    </xdr:from>
    <xdr:to>
      <xdr:col>41</xdr:col>
      <xdr:colOff>101600</xdr:colOff>
      <xdr:row>77</xdr:row>
      <xdr:rowOff>136970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7810500" y="1323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153497</xdr:rowOff>
    </xdr:from>
    <xdr:ext cx="469744"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26428" y="1301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117970</xdr:rowOff>
    </xdr:from>
    <xdr:to>
      <xdr:col>36</xdr:col>
      <xdr:colOff>165100</xdr:colOff>
      <xdr:row>77</xdr:row>
      <xdr:rowOff>48120</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6921500" y="131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64647</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05111" y="12923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67297</xdr:rowOff>
    </xdr:from>
    <xdr:to>
      <xdr:col>55</xdr:col>
      <xdr:colOff>50800</xdr:colOff>
      <xdr:row>78</xdr:row>
      <xdr:rowOff>168897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10426700" y="1344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153674</xdr:rowOff>
    </xdr:from>
    <xdr:ext cx="469744" cy="259045"/>
    <xdr:sp macro="" textlink="">
      <xdr:nvSpPr>
        <xdr:cNvPr id="431" name="普通建設事業費 （ うち新規整備　）該当値テキスト">
          <a:extLst>
            <a:ext uri="{FF2B5EF4-FFF2-40B4-BE49-F238E27FC236}">
              <a16:creationId xmlns:a16="http://schemas.microsoft.com/office/drawing/2014/main" id="{00000000-0008-0000-0600-0000AF010000}"/>
            </a:ext>
          </a:extLst>
        </xdr:cNvPr>
        <xdr:cNvSpPr txBox="1"/>
      </xdr:nvSpPr>
      <xdr:spPr>
        <a:xfrm>
          <a:off x="10528300" y="13355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12928</xdr:rowOff>
    </xdr:from>
    <xdr:to>
      <xdr:col>50</xdr:col>
      <xdr:colOff>165100</xdr:colOff>
      <xdr:row>77</xdr:row>
      <xdr:rowOff>114528</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9588500" y="13214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131055</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404428" y="12989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100445</xdr:rowOff>
    </xdr:from>
    <xdr:to>
      <xdr:col>46</xdr:col>
      <xdr:colOff>38100</xdr:colOff>
      <xdr:row>79</xdr:row>
      <xdr:rowOff>30595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8699500" y="1347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21722</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8515428" y="13566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116636</xdr:rowOff>
    </xdr:from>
    <xdr:to>
      <xdr:col>41</xdr:col>
      <xdr:colOff>101600</xdr:colOff>
      <xdr:row>79</xdr:row>
      <xdr:rowOff>46786</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7810500" y="13489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37913</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7626428" y="13582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69965</xdr:rowOff>
    </xdr:from>
    <xdr:to>
      <xdr:col>36</xdr:col>
      <xdr:colOff>165100</xdr:colOff>
      <xdr:row>79</xdr:row>
      <xdr:rowOff>115</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6921500" y="13443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162692</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737428" y="13535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00000000-0008-0000-06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58826</xdr:rowOff>
    </xdr:from>
    <xdr:to>
      <xdr:col>54</xdr:col>
      <xdr:colOff>189865</xdr:colOff>
      <xdr:row>98</xdr:row>
      <xdr:rowOff>139267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10475595" y="15660776"/>
          <a:ext cx="1270" cy="1280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143094</xdr:rowOff>
    </xdr:from>
    <xdr:ext cx="469744" cy="259045"/>
    <xdr:sp macro="" textlink="">
      <xdr:nvSpPr>
        <xdr:cNvPr id="464" name="普通建設事業費 （ うち更新整備　）最小値テキスト">
          <a:extLst>
            <a:ext uri="{FF2B5EF4-FFF2-40B4-BE49-F238E27FC236}">
              <a16:creationId xmlns:a16="http://schemas.microsoft.com/office/drawing/2014/main" id="{00000000-0008-0000-0600-0000D0010000}"/>
            </a:ext>
          </a:extLst>
        </xdr:cNvPr>
        <xdr:cNvSpPr txBox="1"/>
      </xdr:nvSpPr>
      <xdr:spPr>
        <a:xfrm>
          <a:off x="10528300" y="1694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139267</xdr:rowOff>
    </xdr:from>
    <xdr:to>
      <xdr:col>55</xdr:col>
      <xdr:colOff>88900</xdr:colOff>
      <xdr:row>98</xdr:row>
      <xdr:rowOff>139267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694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5503</xdr:rowOff>
    </xdr:from>
    <xdr:ext cx="599010" cy="259045"/>
    <xdr:sp macro="" textlink="">
      <xdr:nvSpPr>
        <xdr:cNvPr id="466" name="普通建設事業費 （ うち更新整備　）最大値テキスト">
          <a:extLst>
            <a:ext uri="{FF2B5EF4-FFF2-40B4-BE49-F238E27FC236}">
              <a16:creationId xmlns:a16="http://schemas.microsoft.com/office/drawing/2014/main" id="{00000000-0008-0000-0600-0000D2010000}"/>
            </a:ext>
          </a:extLst>
        </xdr:cNvPr>
        <xdr:cNvSpPr txBox="1"/>
      </xdr:nvSpPr>
      <xdr:spPr>
        <a:xfrm>
          <a:off x="10528300" y="15436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58826</xdr:rowOff>
    </xdr:from>
    <xdr:to>
      <xdr:col>55</xdr:col>
      <xdr:colOff>88900</xdr:colOff>
      <xdr:row>91</xdr:row>
      <xdr:rowOff>58826</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5660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105105</xdr:rowOff>
    </xdr:from>
    <xdr:to>
      <xdr:col>55</xdr:col>
      <xdr:colOff>0</xdr:colOff>
      <xdr:row>98</xdr:row>
      <xdr:rowOff>139267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9639300" y="16907205"/>
          <a:ext cx="838200" cy="34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149813</xdr:rowOff>
    </xdr:from>
    <xdr:ext cx="534377" cy="259045"/>
    <xdr:sp macro="" textlink="">
      <xdr:nvSpPr>
        <xdr:cNvPr id="469" name="普通建設事業費 （ うち更新整備　）平均値テキスト">
          <a:extLst>
            <a:ext uri="{FF2B5EF4-FFF2-40B4-BE49-F238E27FC236}">
              <a16:creationId xmlns:a16="http://schemas.microsoft.com/office/drawing/2014/main" id="{00000000-0008-0000-0600-0000D5010000}"/>
            </a:ext>
          </a:extLst>
        </xdr:cNvPr>
        <xdr:cNvSpPr txBox="1"/>
      </xdr:nvSpPr>
      <xdr:spPr>
        <a:xfrm>
          <a:off x="10528300" y="164375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126936</xdr:rowOff>
    </xdr:from>
    <xdr:to>
      <xdr:col>55</xdr:col>
      <xdr:colOff>50800</xdr:colOff>
      <xdr:row>97</xdr:row>
      <xdr:rowOff>57086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10426700" y="16586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73113</xdr:rowOff>
    </xdr:from>
    <xdr:to>
      <xdr:col>50</xdr:col>
      <xdr:colOff>114300</xdr:colOff>
      <xdr:row>98</xdr:row>
      <xdr:rowOff>105105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8750300" y="16875213"/>
          <a:ext cx="889000" cy="31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37351</xdr:rowOff>
    </xdr:from>
    <xdr:to>
      <xdr:col>50</xdr:col>
      <xdr:colOff>165100</xdr:colOff>
      <xdr:row>97</xdr:row>
      <xdr:rowOff>138951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9588500" y="16668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155478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372111" y="16443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66942</xdr:rowOff>
    </xdr:from>
    <xdr:to>
      <xdr:col>45</xdr:col>
      <xdr:colOff>177800</xdr:colOff>
      <xdr:row>98</xdr:row>
      <xdr:rowOff>73113</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7861300" y="16869042"/>
          <a:ext cx="889000" cy="6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54166</xdr:rowOff>
    </xdr:from>
    <xdr:to>
      <xdr:col>46</xdr:col>
      <xdr:colOff>38100</xdr:colOff>
      <xdr:row>97</xdr:row>
      <xdr:rowOff>155766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699500" y="1668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843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83111" y="1646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96786</xdr:rowOff>
    </xdr:from>
    <xdr:to>
      <xdr:col>41</xdr:col>
      <xdr:colOff>50800</xdr:colOff>
      <xdr:row>98</xdr:row>
      <xdr:rowOff>66942</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6972300" y="16727436"/>
          <a:ext cx="889000" cy="141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22644</xdr:rowOff>
    </xdr:from>
    <xdr:to>
      <xdr:col>41</xdr:col>
      <xdr:colOff>101600</xdr:colOff>
      <xdr:row>97</xdr:row>
      <xdr:rowOff>124244</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810500" y="1665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140771</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42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47980</xdr:rowOff>
    </xdr:from>
    <xdr:to>
      <xdr:col>36</xdr:col>
      <xdr:colOff>165100</xdr:colOff>
      <xdr:row>97</xdr:row>
      <xdr:rowOff>149580</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6921500" y="1667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140707</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771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88467</xdr:rowOff>
    </xdr:from>
    <xdr:to>
      <xdr:col>55</xdr:col>
      <xdr:colOff>50800</xdr:colOff>
      <xdr:row>99</xdr:row>
      <xdr:rowOff>18617</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10426700" y="16890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3394</xdr:rowOff>
    </xdr:from>
    <xdr:ext cx="469744" cy="259045"/>
    <xdr:sp macro="" textlink="">
      <xdr:nvSpPr>
        <xdr:cNvPr id="488" name="普通建設事業費 （ うち更新整備　）該当値テキスト">
          <a:extLst>
            <a:ext uri="{FF2B5EF4-FFF2-40B4-BE49-F238E27FC236}">
              <a16:creationId xmlns:a16="http://schemas.microsoft.com/office/drawing/2014/main" id="{00000000-0008-0000-0600-0000E8010000}"/>
            </a:ext>
          </a:extLst>
        </xdr:cNvPr>
        <xdr:cNvSpPr txBox="1"/>
      </xdr:nvSpPr>
      <xdr:spPr>
        <a:xfrm>
          <a:off x="10528300" y="16805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54305</xdr:rowOff>
    </xdr:from>
    <xdr:to>
      <xdr:col>50</xdr:col>
      <xdr:colOff>165100</xdr:colOff>
      <xdr:row>98</xdr:row>
      <xdr:rowOff>155905</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9588500" y="16856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98</xdr:row>
      <xdr:rowOff>147032</xdr:rowOff>
    </xdr:from>
    <xdr:ext cx="469744"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404428" y="16949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22313</xdr:rowOff>
    </xdr:from>
    <xdr:to>
      <xdr:col>46</xdr:col>
      <xdr:colOff>38100</xdr:colOff>
      <xdr:row>98</xdr:row>
      <xdr:rowOff>123913</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8699500" y="16824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115040</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8483111" y="16917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16142</xdr:rowOff>
    </xdr:from>
    <xdr:to>
      <xdr:col>41</xdr:col>
      <xdr:colOff>101600</xdr:colOff>
      <xdr:row>98</xdr:row>
      <xdr:rowOff>117742</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7810500" y="16818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108869</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7594111" y="16910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45986</xdr:rowOff>
    </xdr:from>
    <xdr:to>
      <xdr:col>36</xdr:col>
      <xdr:colOff>165100</xdr:colOff>
      <xdr:row>97</xdr:row>
      <xdr:rowOff>147586</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6921500" y="1667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164113</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6705111" y="16451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20371</xdr:rowOff>
    </xdr:from>
    <xdr:to>
      <xdr:col>85</xdr:col>
      <xdr:colOff>126364</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63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138498</xdr:rowOff>
    </xdr:from>
    <xdr:ext cx="469744"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3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20371</xdr:rowOff>
    </xdr:from>
    <xdr:to>
      <xdr:col>86</xdr:col>
      <xdr:colOff>25400</xdr:colOff>
      <xdr:row>30</xdr:row>
      <xdr:rowOff>20371</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63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7764</xdr:rowOff>
    </xdr:from>
    <xdr:ext cx="378565"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5141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156337</xdr:rowOff>
    </xdr:from>
    <xdr:to>
      <xdr:col>85</xdr:col>
      <xdr:colOff>177800</xdr:colOff>
      <xdr:row>38</xdr:row>
      <xdr:rowOff>86487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4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9119</xdr:rowOff>
    </xdr:from>
    <xdr:to>
      <xdr:col>81</xdr:col>
      <xdr:colOff>101600</xdr:colOff>
      <xdr:row>38</xdr:row>
      <xdr:rowOff>110719</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127245</xdr:rowOff>
    </xdr:from>
    <xdr:ext cx="378565"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2017" y="6299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52553</xdr:rowOff>
    </xdr:from>
    <xdr:to>
      <xdr:col>76</xdr:col>
      <xdr:colOff>165100</xdr:colOff>
      <xdr:row>38</xdr:row>
      <xdr:rowOff>154153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6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170680</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3017" y="63428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60096</xdr:rowOff>
    </xdr:from>
    <xdr:to>
      <xdr:col>72</xdr:col>
      <xdr:colOff>38100</xdr:colOff>
      <xdr:row>38</xdr:row>
      <xdr:rowOff>161696</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6773</xdr:rowOff>
    </xdr:from>
    <xdr:ext cx="378565"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4017" y="6350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5004</xdr:rowOff>
    </xdr:from>
    <xdr:to>
      <xdr:col>67</xdr:col>
      <xdr:colOff>101600</xdr:colOff>
      <xdr:row>38</xdr:row>
      <xdr:rowOff>106604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52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123131</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5017" y="6295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144025</xdr:rowOff>
    </xdr:from>
    <xdr:to>
      <xdr:col>85</xdr:col>
      <xdr:colOff>126364</xdr:colOff>
      <xdr:row>78</xdr:row>
      <xdr:rowOff>51555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145525"/>
          <a:ext cx="1269" cy="1279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55382</xdr:rowOff>
    </xdr:from>
    <xdr:ext cx="469744"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42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51555</xdr:rowOff>
    </xdr:from>
    <xdr:to>
      <xdr:col>86</xdr:col>
      <xdr:colOff>25400</xdr:colOff>
      <xdr:row>78</xdr:row>
      <xdr:rowOff>51555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424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90702</xdr:rowOff>
    </xdr:from>
    <xdr:ext cx="534377"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9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144025</xdr:rowOff>
    </xdr:from>
    <xdr:to>
      <xdr:col>86</xdr:col>
      <xdr:colOff>25400</xdr:colOff>
      <xdr:row>70</xdr:row>
      <xdr:rowOff>144025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145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122593</xdr:rowOff>
    </xdr:from>
    <xdr:to>
      <xdr:col>85</xdr:col>
      <xdr:colOff>127000</xdr:colOff>
      <xdr:row>76</xdr:row>
      <xdr:rowOff>125451</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3152793"/>
          <a:ext cx="8382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22585</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88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171159</xdr:rowOff>
    </xdr:from>
    <xdr:to>
      <xdr:col>85</xdr:col>
      <xdr:colOff>177800</xdr:colOff>
      <xdr:row>76</xdr:row>
      <xdr:rowOff>101309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029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118021</xdr:rowOff>
    </xdr:from>
    <xdr:to>
      <xdr:col>81</xdr:col>
      <xdr:colOff>50800</xdr:colOff>
      <xdr:row>76</xdr:row>
      <xdr:rowOff>122593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3148221"/>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163500</xdr:rowOff>
    </xdr:from>
    <xdr:to>
      <xdr:col>81</xdr:col>
      <xdr:colOff>101600</xdr:colOff>
      <xdr:row>76</xdr:row>
      <xdr:rowOff>93650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2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110177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79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118021</xdr:rowOff>
    </xdr:from>
    <xdr:to>
      <xdr:col>76</xdr:col>
      <xdr:colOff>114300</xdr:colOff>
      <xdr:row>76</xdr:row>
      <xdr:rowOff>119659</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148221"/>
          <a:ext cx="889000" cy="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2890</xdr:rowOff>
    </xdr:from>
    <xdr:to>
      <xdr:col>76</xdr:col>
      <xdr:colOff>165100</xdr:colOff>
      <xdr:row>76</xdr:row>
      <xdr:rowOff>104490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3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121016</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90208</xdr:rowOff>
    </xdr:from>
    <xdr:to>
      <xdr:col>71</xdr:col>
      <xdr:colOff>177800</xdr:colOff>
      <xdr:row>76</xdr:row>
      <xdr:rowOff>119659</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2814300" y="13120408"/>
          <a:ext cx="889000" cy="29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165443</xdr:rowOff>
    </xdr:from>
    <xdr:to>
      <xdr:col>72</xdr:col>
      <xdr:colOff>38100</xdr:colOff>
      <xdr:row>76</xdr:row>
      <xdr:rowOff>95593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0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112120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799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1212</xdr:rowOff>
    </xdr:from>
    <xdr:to>
      <xdr:col>67</xdr:col>
      <xdr:colOff>101600</xdr:colOff>
      <xdr:row>76</xdr:row>
      <xdr:rowOff>102812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031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119340</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806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74651</xdr:rowOff>
    </xdr:from>
    <xdr:to>
      <xdr:col>85</xdr:col>
      <xdr:colOff>177800</xdr:colOff>
      <xdr:row>77</xdr:row>
      <xdr:rowOff>4801</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104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53078</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08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71793</xdr:rowOff>
    </xdr:from>
    <xdr:to>
      <xdr:col>81</xdr:col>
      <xdr:colOff>101600</xdr:colOff>
      <xdr:row>77</xdr:row>
      <xdr:rowOff>1943</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10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164520</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194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67221</xdr:rowOff>
    </xdr:from>
    <xdr:to>
      <xdr:col>76</xdr:col>
      <xdr:colOff>165100</xdr:colOff>
      <xdr:row>76</xdr:row>
      <xdr:rowOff>168821</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097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159948</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190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68859</xdr:rowOff>
    </xdr:from>
    <xdr:to>
      <xdr:col>72</xdr:col>
      <xdr:colOff>38100</xdr:colOff>
      <xdr:row>76</xdr:row>
      <xdr:rowOff>170459</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099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161586</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19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39408</xdr:rowOff>
    </xdr:from>
    <xdr:to>
      <xdr:col>67</xdr:col>
      <xdr:colOff>101600</xdr:colOff>
      <xdr:row>76</xdr:row>
      <xdr:rowOff>141008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06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132135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162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26674</xdr:rowOff>
    </xdr:from>
    <xdr:to>
      <xdr:col>85</xdr:col>
      <xdr:colOff>126364</xdr:colOff>
      <xdr:row>99</xdr:row>
      <xdr:rowOff>52898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628624"/>
          <a:ext cx="1269" cy="1397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56725</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7030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52898</xdr:rowOff>
    </xdr:from>
    <xdr:to>
      <xdr:col>86</xdr:col>
      <xdr:colOff>25400</xdr:colOff>
      <xdr:row>99</xdr:row>
      <xdr:rowOff>52898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7026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144801</xdr:rowOff>
    </xdr:from>
    <xdr:ext cx="534377"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40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26674</xdr:rowOff>
    </xdr:from>
    <xdr:to>
      <xdr:col>86</xdr:col>
      <xdr:colOff>25400</xdr:colOff>
      <xdr:row>91</xdr:row>
      <xdr:rowOff>26674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628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1527</xdr:rowOff>
    </xdr:from>
    <xdr:to>
      <xdr:col>85</xdr:col>
      <xdr:colOff>127000</xdr:colOff>
      <xdr:row>96</xdr:row>
      <xdr:rowOff>33139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5481300" y="16460727"/>
          <a:ext cx="838200" cy="31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164613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6238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14736</xdr:rowOff>
    </xdr:from>
    <xdr:to>
      <xdr:col>85</xdr:col>
      <xdr:colOff>177800</xdr:colOff>
      <xdr:row>97</xdr:row>
      <xdr:rowOff>116336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4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90126</xdr:rowOff>
    </xdr:from>
    <xdr:to>
      <xdr:col>81</xdr:col>
      <xdr:colOff>50800</xdr:colOff>
      <xdr:row>96</xdr:row>
      <xdr:rowOff>33139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4592300" y="16377876"/>
          <a:ext cx="889000" cy="114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141870</xdr:rowOff>
    </xdr:from>
    <xdr:to>
      <xdr:col>81</xdr:col>
      <xdr:colOff>101600</xdr:colOff>
      <xdr:row>97</xdr:row>
      <xdr:rowOff>72020</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0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63147</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693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90126</xdr:rowOff>
    </xdr:from>
    <xdr:to>
      <xdr:col>76</xdr:col>
      <xdr:colOff>114300</xdr:colOff>
      <xdr:row>96</xdr:row>
      <xdr:rowOff>162984</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3703300" y="16377876"/>
          <a:ext cx="889000" cy="244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97521</xdr:rowOff>
    </xdr:from>
    <xdr:to>
      <xdr:col>76</xdr:col>
      <xdr:colOff>165100</xdr:colOff>
      <xdr:row>97</xdr:row>
      <xdr:rowOff>27671</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55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18798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649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43100</xdr:rowOff>
    </xdr:from>
    <xdr:to>
      <xdr:col>71</xdr:col>
      <xdr:colOff>177800</xdr:colOff>
      <xdr:row>96</xdr:row>
      <xdr:rowOff>162984</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a:off x="12814300" y="16330850"/>
          <a:ext cx="889000" cy="29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23651</xdr:rowOff>
    </xdr:from>
    <xdr:to>
      <xdr:col>72</xdr:col>
      <xdr:colOff>38100</xdr:colOff>
      <xdr:row>96</xdr:row>
      <xdr:rowOff>125251</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482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141778</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25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104347</xdr:rowOff>
    </xdr:from>
    <xdr:to>
      <xdr:col>67</xdr:col>
      <xdr:colOff>101600</xdr:colOff>
      <xdr:row>98</xdr:row>
      <xdr:rowOff>34497</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734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25624</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79428" y="16827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122177</xdr:rowOff>
    </xdr:from>
    <xdr:to>
      <xdr:col>85</xdr:col>
      <xdr:colOff>177800</xdr:colOff>
      <xdr:row>96</xdr:row>
      <xdr:rowOff>52327</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409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145054</xdr:rowOff>
    </xdr:from>
    <xdr:ext cx="534377"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261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153789</xdr:rowOff>
    </xdr:from>
    <xdr:to>
      <xdr:col>81</xdr:col>
      <xdr:colOff>101600</xdr:colOff>
      <xdr:row>96</xdr:row>
      <xdr:rowOff>83939</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441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100466</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14111" y="16216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39326</xdr:rowOff>
    </xdr:from>
    <xdr:to>
      <xdr:col>76</xdr:col>
      <xdr:colOff>165100</xdr:colOff>
      <xdr:row>95</xdr:row>
      <xdr:rowOff>140926</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32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157453</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6102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112184</xdr:rowOff>
    </xdr:from>
    <xdr:to>
      <xdr:col>72</xdr:col>
      <xdr:colOff>38100</xdr:colOff>
      <xdr:row>97</xdr:row>
      <xdr:rowOff>42334</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57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33461</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36111" y="16664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163750</xdr:rowOff>
    </xdr:from>
    <xdr:to>
      <xdr:col>67</xdr:col>
      <xdr:colOff>101600</xdr:colOff>
      <xdr:row>95</xdr:row>
      <xdr:rowOff>93900</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28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110427</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47111" y="16055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36504</xdr:rowOff>
    </xdr:from>
    <xdr:to>
      <xdr:col>116</xdr:col>
      <xdr:colOff>62864</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351454"/>
          <a:ext cx="1269" cy="1433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154631</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12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36504</xdr:rowOff>
    </xdr:from>
    <xdr:to>
      <xdr:col>116</xdr:col>
      <xdr:colOff>152400</xdr:colOff>
      <xdr:row>31</xdr:row>
      <xdr:rowOff>36504</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351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76672</xdr:rowOff>
    </xdr:from>
    <xdr:to>
      <xdr:col>116</xdr:col>
      <xdr:colOff>63500</xdr:colOff>
      <xdr:row>39</xdr:row>
      <xdr:rowOff>78794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763222"/>
          <a:ext cx="838200" cy="2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114880</xdr:rowOff>
    </xdr:from>
    <xdr:ext cx="378565"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45853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92002</xdr:rowOff>
    </xdr:from>
    <xdr:to>
      <xdr:col>116</xdr:col>
      <xdr:colOff>114300</xdr:colOff>
      <xdr:row>39</xdr:row>
      <xdr:rowOff>22152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607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73733</xdr:rowOff>
    </xdr:from>
    <xdr:to>
      <xdr:col>111</xdr:col>
      <xdr:colOff>177800</xdr:colOff>
      <xdr:row>39</xdr:row>
      <xdr:rowOff>76672</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760283"/>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102126</xdr:rowOff>
    </xdr:from>
    <xdr:to>
      <xdr:col>112</xdr:col>
      <xdr:colOff>38100</xdr:colOff>
      <xdr:row>39</xdr:row>
      <xdr:rowOff>32276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61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48803</xdr:rowOff>
    </xdr:from>
    <xdr:ext cx="378565"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134017" y="6392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72916</xdr:rowOff>
    </xdr:from>
    <xdr:to>
      <xdr:col>107</xdr:col>
      <xdr:colOff>50800</xdr:colOff>
      <xdr:row>39</xdr:row>
      <xdr:rowOff>73733</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759466"/>
          <a:ext cx="889000" cy="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82695</xdr:rowOff>
    </xdr:from>
    <xdr:to>
      <xdr:col>107</xdr:col>
      <xdr:colOff>101600</xdr:colOff>
      <xdr:row>39</xdr:row>
      <xdr:rowOff>12845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59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29372</xdr:rowOff>
    </xdr:from>
    <xdr:ext cx="378565"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5017" y="6373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69324</xdr:rowOff>
    </xdr:from>
    <xdr:to>
      <xdr:col>102</xdr:col>
      <xdr:colOff>114300</xdr:colOff>
      <xdr:row>39</xdr:row>
      <xdr:rowOff>72916</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755874"/>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72898</xdr:rowOff>
    </xdr:from>
    <xdr:to>
      <xdr:col>102</xdr:col>
      <xdr:colOff>165100</xdr:colOff>
      <xdr:row>39</xdr:row>
      <xdr:rowOff>3048</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19575</xdr:rowOff>
    </xdr:from>
    <xdr:ext cx="378565"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6017" y="6363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40077</xdr:rowOff>
    </xdr:from>
    <xdr:to>
      <xdr:col>98</xdr:col>
      <xdr:colOff>38100</xdr:colOff>
      <xdr:row>38</xdr:row>
      <xdr:rowOff>141677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555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158204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330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714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114371</xdr:rowOff>
    </xdr:from>
    <xdr:ext cx="378565"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6294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25872</xdr:rowOff>
    </xdr:from>
    <xdr:to>
      <xdr:col>112</xdr:col>
      <xdr:colOff>38100</xdr:colOff>
      <xdr:row>39</xdr:row>
      <xdr:rowOff>127472</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712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118599</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34017" y="68051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22933</xdr:rowOff>
    </xdr:from>
    <xdr:to>
      <xdr:col>107</xdr:col>
      <xdr:colOff>101600</xdr:colOff>
      <xdr:row>39</xdr:row>
      <xdr:rowOff>124533</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709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115660</xdr:rowOff>
    </xdr:from>
    <xdr:ext cx="378565"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245017" y="68022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22116</xdr:rowOff>
    </xdr:from>
    <xdr:to>
      <xdr:col>102</xdr:col>
      <xdr:colOff>165100</xdr:colOff>
      <xdr:row>39</xdr:row>
      <xdr:rowOff>123716</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708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114843</xdr:rowOff>
    </xdr:from>
    <xdr:ext cx="378565"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56017" y="68013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18524</xdr:rowOff>
    </xdr:from>
    <xdr:to>
      <xdr:col>98</xdr:col>
      <xdr:colOff>38100</xdr:colOff>
      <xdr:row>39</xdr:row>
      <xdr:rowOff>120124</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705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111251</xdr:rowOff>
    </xdr:from>
    <xdr:ext cx="378565"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67017" y="67978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貸付金グラフ枠">
          <a:extLst>
            <a:ext uri="{FF2B5EF4-FFF2-40B4-BE49-F238E27FC236}">
              <a16:creationId xmlns:a16="http://schemas.microsoft.com/office/drawing/2014/main" id="{00000000-0008-0000-06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110853</xdr:rowOff>
    </xdr:from>
    <xdr:to>
      <xdr:col>116</xdr:col>
      <xdr:colOff>62864</xdr:colOff>
      <xdr:row>59</xdr:row>
      <xdr:rowOff>98878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2159595" y="8683353"/>
          <a:ext cx="1269" cy="15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802" name="貸付金最小値テキスト">
          <a:extLst>
            <a:ext uri="{FF2B5EF4-FFF2-40B4-BE49-F238E27FC236}">
              <a16:creationId xmlns:a16="http://schemas.microsoft.com/office/drawing/2014/main" id="{00000000-0008-0000-0600-000022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57530</xdr:rowOff>
    </xdr:from>
    <xdr:ext cx="534377" cy="259045"/>
    <xdr:sp macro="" textlink="">
      <xdr:nvSpPr>
        <xdr:cNvPr id="804" name="貸付金最大値テキスト">
          <a:extLst>
            <a:ext uri="{FF2B5EF4-FFF2-40B4-BE49-F238E27FC236}">
              <a16:creationId xmlns:a16="http://schemas.microsoft.com/office/drawing/2014/main" id="{00000000-0008-0000-0600-000024030000}"/>
            </a:ext>
          </a:extLst>
        </xdr:cNvPr>
        <xdr:cNvSpPr txBox="1"/>
      </xdr:nvSpPr>
      <xdr:spPr>
        <a:xfrm>
          <a:off x="22212300" y="8458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110853</xdr:rowOff>
    </xdr:from>
    <xdr:to>
      <xdr:col>116</xdr:col>
      <xdr:colOff>152400</xdr:colOff>
      <xdr:row>50</xdr:row>
      <xdr:rowOff>110853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8683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98334</xdr:rowOff>
    </xdr:from>
    <xdr:to>
      <xdr:col>116</xdr:col>
      <xdr:colOff>63500</xdr:colOff>
      <xdr:row>59</xdr:row>
      <xdr:rowOff>98443</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1323300" y="10213884"/>
          <a:ext cx="8382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21317</xdr:rowOff>
    </xdr:from>
    <xdr:ext cx="469744" cy="259045"/>
    <xdr:sp macro="" textlink="">
      <xdr:nvSpPr>
        <xdr:cNvPr id="807" name="貸付金平均値テキスト">
          <a:extLst>
            <a:ext uri="{FF2B5EF4-FFF2-40B4-BE49-F238E27FC236}">
              <a16:creationId xmlns:a16="http://schemas.microsoft.com/office/drawing/2014/main" id="{00000000-0008-0000-0600-000027030000}"/>
            </a:ext>
          </a:extLst>
        </xdr:cNvPr>
        <xdr:cNvSpPr txBox="1"/>
      </xdr:nvSpPr>
      <xdr:spPr>
        <a:xfrm>
          <a:off x="22212300" y="9793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169890</xdr:rowOff>
    </xdr:from>
    <xdr:to>
      <xdr:col>116</xdr:col>
      <xdr:colOff>114300</xdr:colOff>
      <xdr:row>58</xdr:row>
      <xdr:rowOff>100040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2110700" y="994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98116</xdr:rowOff>
    </xdr:from>
    <xdr:to>
      <xdr:col>111</xdr:col>
      <xdr:colOff>177800</xdr:colOff>
      <xdr:row>59</xdr:row>
      <xdr:rowOff>98334</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20434300" y="10213666"/>
          <a:ext cx="889000" cy="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169019</xdr:rowOff>
    </xdr:from>
    <xdr:to>
      <xdr:col>112</xdr:col>
      <xdr:colOff>38100</xdr:colOff>
      <xdr:row>58</xdr:row>
      <xdr:rowOff>99169</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1272500" y="994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115696</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088428" y="9716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98116</xdr:rowOff>
    </xdr:from>
    <xdr:to>
      <xdr:col>107</xdr:col>
      <xdr:colOff>50800</xdr:colOff>
      <xdr:row>59</xdr:row>
      <xdr:rowOff>98334</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flipV="1">
          <a:off x="19545300" y="10213666"/>
          <a:ext cx="889000" cy="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170216</xdr:rowOff>
    </xdr:from>
    <xdr:to>
      <xdr:col>107</xdr:col>
      <xdr:colOff>101600</xdr:colOff>
      <xdr:row>58</xdr:row>
      <xdr:rowOff>100366</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20383500" y="994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116893</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199428" y="971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98116</xdr:rowOff>
    </xdr:from>
    <xdr:to>
      <xdr:col>102</xdr:col>
      <xdr:colOff>114300</xdr:colOff>
      <xdr:row>59</xdr:row>
      <xdr:rowOff>98334</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a:off x="18656300" y="10213666"/>
          <a:ext cx="889000" cy="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147356</xdr:rowOff>
    </xdr:from>
    <xdr:to>
      <xdr:col>102</xdr:col>
      <xdr:colOff>165100</xdr:colOff>
      <xdr:row>58</xdr:row>
      <xdr:rowOff>77506</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9494500" y="9920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94033</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10428" y="9695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125258</xdr:rowOff>
    </xdr:from>
    <xdr:to>
      <xdr:col>98</xdr:col>
      <xdr:colOff>38100</xdr:colOff>
      <xdr:row>58</xdr:row>
      <xdr:rowOff>55408</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8605500" y="9897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71935</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21428" y="9673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47643</xdr:rowOff>
    </xdr:from>
    <xdr:to>
      <xdr:col>116</xdr:col>
      <xdr:colOff>114300</xdr:colOff>
      <xdr:row>59</xdr:row>
      <xdr:rowOff>149243</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2110700" y="1016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134020</xdr:rowOff>
    </xdr:from>
    <xdr:ext cx="249299" cy="259045"/>
    <xdr:sp macro="" textlink="">
      <xdr:nvSpPr>
        <xdr:cNvPr id="826" name="貸付金該当値テキスト">
          <a:extLst>
            <a:ext uri="{FF2B5EF4-FFF2-40B4-BE49-F238E27FC236}">
              <a16:creationId xmlns:a16="http://schemas.microsoft.com/office/drawing/2014/main" id="{00000000-0008-0000-0600-00003A030000}"/>
            </a:ext>
          </a:extLst>
        </xdr:cNvPr>
        <xdr:cNvSpPr txBox="1"/>
      </xdr:nvSpPr>
      <xdr:spPr>
        <a:xfrm>
          <a:off x="22212300" y="1007812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47534</xdr:rowOff>
    </xdr:from>
    <xdr:to>
      <xdr:col>112</xdr:col>
      <xdr:colOff>38100</xdr:colOff>
      <xdr:row>59</xdr:row>
      <xdr:rowOff>149134</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1272500" y="10163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140261</xdr:rowOff>
    </xdr:from>
    <xdr:ext cx="249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1198650" y="1025581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47316</xdr:rowOff>
    </xdr:from>
    <xdr:to>
      <xdr:col>107</xdr:col>
      <xdr:colOff>101600</xdr:colOff>
      <xdr:row>59</xdr:row>
      <xdr:rowOff>148916</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0383500" y="10162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140043</xdr:rowOff>
    </xdr:from>
    <xdr:ext cx="249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0309650" y="1025559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47534</xdr:rowOff>
    </xdr:from>
    <xdr:to>
      <xdr:col>102</xdr:col>
      <xdr:colOff>165100</xdr:colOff>
      <xdr:row>59</xdr:row>
      <xdr:rowOff>149134</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9494500" y="10163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140261</xdr:rowOff>
    </xdr:from>
    <xdr:ext cx="249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9420650" y="1025581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47316</xdr:rowOff>
    </xdr:from>
    <xdr:to>
      <xdr:col>98</xdr:col>
      <xdr:colOff>38100</xdr:colOff>
      <xdr:row>59</xdr:row>
      <xdr:rowOff>148916</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8605500" y="10162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140043</xdr:rowOff>
    </xdr:from>
    <xdr:ext cx="249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531650" y="1025559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61885</xdr:rowOff>
    </xdr:from>
    <xdr:to>
      <xdr:col>116</xdr:col>
      <xdr:colOff>62864</xdr:colOff>
      <xdr:row>77</xdr:row>
      <xdr:rowOff>79304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063385"/>
          <a:ext cx="1269" cy="1217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83131</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28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79304</xdr:rowOff>
    </xdr:from>
    <xdr:to>
      <xdr:col>116</xdr:col>
      <xdr:colOff>152400</xdr:colOff>
      <xdr:row>77</xdr:row>
      <xdr:rowOff>79304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280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8562</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83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61885</xdr:rowOff>
    </xdr:from>
    <xdr:to>
      <xdr:col>116</xdr:col>
      <xdr:colOff>152400</xdr:colOff>
      <xdr:row>70</xdr:row>
      <xdr:rowOff>61885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063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118760</xdr:rowOff>
    </xdr:from>
    <xdr:to>
      <xdr:col>116</xdr:col>
      <xdr:colOff>63500</xdr:colOff>
      <xdr:row>73</xdr:row>
      <xdr:rowOff>3500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463160"/>
          <a:ext cx="838200" cy="56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122145</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637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143718</xdr:rowOff>
    </xdr:from>
    <xdr:to>
      <xdr:col>116</xdr:col>
      <xdr:colOff>114300</xdr:colOff>
      <xdr:row>74</xdr:row>
      <xdr:rowOff>73868</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65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3500</xdr:rowOff>
    </xdr:from>
    <xdr:to>
      <xdr:col>111</xdr:col>
      <xdr:colOff>177800</xdr:colOff>
      <xdr:row>74</xdr:row>
      <xdr:rowOff>18542</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519350"/>
          <a:ext cx="889000" cy="186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169687</xdr:rowOff>
    </xdr:from>
    <xdr:to>
      <xdr:col>112</xdr:col>
      <xdr:colOff>38100</xdr:colOff>
      <xdr:row>74</xdr:row>
      <xdr:rowOff>99837</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685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90964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778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18542</xdr:rowOff>
    </xdr:from>
    <xdr:to>
      <xdr:col>107</xdr:col>
      <xdr:colOff>50800</xdr:colOff>
      <xdr:row>74</xdr:row>
      <xdr:rowOff>42225</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705842"/>
          <a:ext cx="889000" cy="23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103210</xdr:rowOff>
    </xdr:from>
    <xdr:to>
      <xdr:col>107</xdr:col>
      <xdr:colOff>101600</xdr:colOff>
      <xdr:row>75</xdr:row>
      <xdr:rowOff>33360</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79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24487</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883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42225</xdr:rowOff>
    </xdr:from>
    <xdr:to>
      <xdr:col>102</xdr:col>
      <xdr:colOff>114300</xdr:colOff>
      <xdr:row>74</xdr:row>
      <xdr:rowOff>45014</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729525"/>
          <a:ext cx="889000" cy="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171287</xdr:rowOff>
    </xdr:from>
    <xdr:to>
      <xdr:col>102</xdr:col>
      <xdr:colOff>165100</xdr:colOff>
      <xdr:row>75</xdr:row>
      <xdr:rowOff>101437</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858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92564</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951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8021</xdr:rowOff>
    </xdr:from>
    <xdr:to>
      <xdr:col>98</xdr:col>
      <xdr:colOff>38100</xdr:colOff>
      <xdr:row>75</xdr:row>
      <xdr:rowOff>109621</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86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100748</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95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67960</xdr:rowOff>
    </xdr:from>
    <xdr:to>
      <xdr:col>116</xdr:col>
      <xdr:colOff>114300</xdr:colOff>
      <xdr:row>72</xdr:row>
      <xdr:rowOff>169560</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41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90837</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263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124150</xdr:rowOff>
    </xdr:from>
    <xdr:to>
      <xdr:col>112</xdr:col>
      <xdr:colOff>38100</xdr:colOff>
      <xdr:row>73</xdr:row>
      <xdr:rowOff>54300</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46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70827</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243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139192</xdr:rowOff>
    </xdr:from>
    <xdr:to>
      <xdr:col>107</xdr:col>
      <xdr:colOff>101600</xdr:colOff>
      <xdr:row>74</xdr:row>
      <xdr:rowOff>69342</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65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85869</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430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162875</xdr:rowOff>
    </xdr:from>
    <xdr:to>
      <xdr:col>102</xdr:col>
      <xdr:colOff>165100</xdr:colOff>
      <xdr:row>74</xdr:row>
      <xdr:rowOff>93025</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67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109552</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245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165664</xdr:rowOff>
    </xdr:from>
    <xdr:to>
      <xdr:col>98</xdr:col>
      <xdr:colOff>38100</xdr:colOff>
      <xdr:row>74</xdr:row>
      <xdr:rowOff>95814</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68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112341</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2456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主な構成要素である義務的経費のうち、人件費は、期末勤勉手当の増などにより増となったものの、類似団体平均値を引き続き下回っている傾向である。扶助費は、定額減税補足給付金の増などがあったものの、類似団体平均値を引き続き下回る結果となった。今後も社会保障関係経費は増加してく見込みである。補助費等は給食食材購入費補助金の増などにより増となり、類似団体平均値を上回る傾向が続いている。物件費は、高齢者生活応援事業委託料などの減により、類似団体平均値を下回る結果となった。公債費については、中央図書館・田無公民館耐震補強等改修事業などの増があったものの、臨時財政対策債や市中銀行借入分等の減により全体としては減となっている。今後は横ばいで推移する見込みである。普通建設事業費は、都市計画道路３・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号整備事業の減などにより大幅に減少となっている。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100">
            <a:solidFill>
              <a:schemeClr val="dk1"/>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東京都西東京市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206,245
200,005
15.75
86,952,070
84,286,540
2,522,847
42,604,792
41,743,987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113792</xdr:rowOff>
    </xdr:from>
    <xdr:to>
      <xdr:col>24</xdr:col>
      <xdr:colOff>62865</xdr:colOff>
      <xdr:row>39</xdr:row>
      <xdr:rowOff>51308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8742"/>
          <a:ext cx="1270" cy="1309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55135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4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51308</xdr:rowOff>
    </xdr:from>
    <xdr:to>
      <xdr:col>24</xdr:col>
      <xdr:colOff>152400</xdr:colOff>
      <xdr:row>39</xdr:row>
      <xdr:rowOff>51308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37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60469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3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113792</xdr:rowOff>
    </xdr:from>
    <xdr:to>
      <xdr:col>24</xdr:col>
      <xdr:colOff>152400</xdr:colOff>
      <xdr:row>31</xdr:row>
      <xdr:rowOff>113792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90932</xdr:rowOff>
    </xdr:from>
    <xdr:to>
      <xdr:col>24</xdr:col>
      <xdr:colOff>63500</xdr:colOff>
      <xdr:row>36</xdr:row>
      <xdr:rowOff>103124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263132"/>
          <a:ext cx="8382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52849</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25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74422</xdr:rowOff>
    </xdr:from>
    <xdr:to>
      <xdr:col>24</xdr:col>
      <xdr:colOff>114300</xdr:colOff>
      <xdr:row>37</xdr:row>
      <xdr:rowOff>4572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246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90932</xdr:rowOff>
    </xdr:from>
    <xdr:to>
      <xdr:col>19</xdr:col>
      <xdr:colOff>177800</xdr:colOff>
      <xdr:row>36</xdr:row>
      <xdr:rowOff>117602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63132"/>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99568</xdr:rowOff>
    </xdr:from>
    <xdr:to>
      <xdr:col>20</xdr:col>
      <xdr:colOff>38100</xdr:colOff>
      <xdr:row>37</xdr:row>
      <xdr:rowOff>29718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7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20845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6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97028</xdr:rowOff>
    </xdr:from>
    <xdr:to>
      <xdr:col>15</xdr:col>
      <xdr:colOff>50800</xdr:colOff>
      <xdr:row>36</xdr:row>
      <xdr:rowOff>117602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269228"/>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107950</xdr:rowOff>
    </xdr:from>
    <xdr:to>
      <xdr:col>15</xdr:col>
      <xdr:colOff>101600</xdr:colOff>
      <xdr:row>37</xdr:row>
      <xdr:rowOff>38100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29227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62738</xdr:rowOff>
    </xdr:from>
    <xdr:to>
      <xdr:col>10</xdr:col>
      <xdr:colOff>114300</xdr:colOff>
      <xdr:row>36</xdr:row>
      <xdr:rowOff>97028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3493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116332</xdr:rowOff>
    </xdr:from>
    <xdr:to>
      <xdr:col>10</xdr:col>
      <xdr:colOff>165100</xdr:colOff>
      <xdr:row>37</xdr:row>
      <xdr:rowOff>46482</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8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37609</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8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117856</xdr:rowOff>
    </xdr:from>
    <xdr:to>
      <xdr:col>6</xdr:col>
      <xdr:colOff>38100</xdr:colOff>
      <xdr:row>37</xdr:row>
      <xdr:rowOff>48006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90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39133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8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52324</xdr:rowOff>
    </xdr:from>
    <xdr:to>
      <xdr:col>24</xdr:col>
      <xdr:colOff>114300</xdr:colOff>
      <xdr:row>36</xdr:row>
      <xdr:rowOff>153924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24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75201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75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40132</xdr:rowOff>
    </xdr:from>
    <xdr:to>
      <xdr:col>20</xdr:col>
      <xdr:colOff>38100</xdr:colOff>
      <xdr:row>36</xdr:row>
      <xdr:rowOff>141732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12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158259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987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66802</xdr:rowOff>
    </xdr:from>
    <xdr:to>
      <xdr:col>15</xdr:col>
      <xdr:colOff>101600</xdr:colOff>
      <xdr:row>36</xdr:row>
      <xdr:rowOff>168402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39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13479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014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46228</xdr:rowOff>
    </xdr:from>
    <xdr:to>
      <xdr:col>10</xdr:col>
      <xdr:colOff>165100</xdr:colOff>
      <xdr:row>36</xdr:row>
      <xdr:rowOff>147828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1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164355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99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11938</xdr:rowOff>
    </xdr:from>
    <xdr:to>
      <xdr:col>6</xdr:col>
      <xdr:colOff>38100</xdr:colOff>
      <xdr:row>36</xdr:row>
      <xdr:rowOff>113538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84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130065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59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56464</xdr:rowOff>
    </xdr:from>
    <xdr:to>
      <xdr:col>24</xdr:col>
      <xdr:colOff>62865</xdr:colOff>
      <xdr:row>59</xdr:row>
      <xdr:rowOff>110337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971864"/>
          <a:ext cx="1270" cy="1254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114164</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229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110337</xdr:rowOff>
    </xdr:from>
    <xdr:to>
      <xdr:col>24</xdr:col>
      <xdr:colOff>152400</xdr:colOff>
      <xdr:row>59</xdr:row>
      <xdr:rowOff>110337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225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3141</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747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123,554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56464</xdr:rowOff>
    </xdr:from>
    <xdr:to>
      <xdr:col>24</xdr:col>
      <xdr:colOff>152400</xdr:colOff>
      <xdr:row>52</xdr:row>
      <xdr:rowOff>56464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971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127114</xdr:rowOff>
    </xdr:from>
    <xdr:to>
      <xdr:col>24</xdr:col>
      <xdr:colOff>63500</xdr:colOff>
      <xdr:row>58</xdr:row>
      <xdr:rowOff>129134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10071214"/>
          <a:ext cx="838200" cy="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124020</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25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101143</xdr:rowOff>
    </xdr:from>
    <xdr:to>
      <xdr:col>24</xdr:col>
      <xdr:colOff>114300</xdr:colOff>
      <xdr:row>58</xdr:row>
      <xdr:rowOff>31293</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83172</xdr:rowOff>
    </xdr:from>
    <xdr:to>
      <xdr:col>19</xdr:col>
      <xdr:colOff>177800</xdr:colOff>
      <xdr:row>58</xdr:row>
      <xdr:rowOff>127114</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10027272"/>
          <a:ext cx="889000" cy="43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164516</xdr:rowOff>
    </xdr:from>
    <xdr:to>
      <xdr:col>20</xdr:col>
      <xdr:colOff>38100</xdr:colOff>
      <xdr:row>58</xdr:row>
      <xdr:rowOff>94666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3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111193</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712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83172</xdr:rowOff>
    </xdr:from>
    <xdr:to>
      <xdr:col>15</xdr:col>
      <xdr:colOff>50800</xdr:colOff>
      <xdr:row>59</xdr:row>
      <xdr:rowOff>38888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10027272"/>
          <a:ext cx="889000" cy="127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136614</xdr:rowOff>
    </xdr:from>
    <xdr:to>
      <xdr:col>15</xdr:col>
      <xdr:colOff>101600</xdr:colOff>
      <xdr:row>58</xdr:row>
      <xdr:rowOff>66764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83291</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68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134303</xdr:rowOff>
    </xdr:from>
    <xdr:to>
      <xdr:col>10</xdr:col>
      <xdr:colOff>114300</xdr:colOff>
      <xdr:row>59</xdr:row>
      <xdr:rowOff>38888</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878253"/>
          <a:ext cx="889000" cy="1276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115963</xdr:rowOff>
    </xdr:from>
    <xdr:to>
      <xdr:col>10</xdr:col>
      <xdr:colOff>165100</xdr:colOff>
      <xdr:row>58</xdr:row>
      <xdr:rowOff>46113</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8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62640</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66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130163</xdr:rowOff>
    </xdr:from>
    <xdr:to>
      <xdr:col>6</xdr:col>
      <xdr:colOff>38100</xdr:colOff>
      <xdr:row>51</xdr:row>
      <xdr:rowOff>60313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702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76840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477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78334</xdr:rowOff>
    </xdr:from>
    <xdr:to>
      <xdr:col>24</xdr:col>
      <xdr:colOff>114300</xdr:colOff>
      <xdr:row>59</xdr:row>
      <xdr:rowOff>8484</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1002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56761</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10000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76314</xdr:rowOff>
    </xdr:from>
    <xdr:to>
      <xdr:col>20</xdr:col>
      <xdr:colOff>38100</xdr:colOff>
      <xdr:row>59</xdr:row>
      <xdr:rowOff>6464</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02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169041</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10113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32372</xdr:rowOff>
    </xdr:from>
    <xdr:to>
      <xdr:col>15</xdr:col>
      <xdr:colOff>101600</xdr:colOff>
      <xdr:row>58</xdr:row>
      <xdr:rowOff>133972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7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125099</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06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159538</xdr:rowOff>
    </xdr:from>
    <xdr:to>
      <xdr:col>10</xdr:col>
      <xdr:colOff>165100</xdr:colOff>
      <xdr:row>59</xdr:row>
      <xdr:rowOff>89688</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10103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80815</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196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83503</xdr:rowOff>
    </xdr:from>
    <xdr:to>
      <xdr:col>6</xdr:col>
      <xdr:colOff>38100</xdr:colOff>
      <xdr:row>52</xdr:row>
      <xdr:rowOff>13653</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827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4780</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920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12424</xdr:rowOff>
    </xdr:from>
    <xdr:to>
      <xdr:col>24</xdr:col>
      <xdr:colOff>62865</xdr:colOff>
      <xdr:row>78</xdr:row>
      <xdr:rowOff>138894</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185374"/>
          <a:ext cx="1270" cy="1326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142721</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515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138894</xdr:rowOff>
    </xdr:from>
    <xdr:to>
      <xdr:col>24</xdr:col>
      <xdr:colOff>152400</xdr:colOff>
      <xdr:row>78</xdr:row>
      <xdr:rowOff>138894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511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130551</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1960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12424</xdr:rowOff>
    </xdr:from>
    <xdr:to>
      <xdr:col>24</xdr:col>
      <xdr:colOff>152400</xdr:colOff>
      <xdr:row>71</xdr:row>
      <xdr:rowOff>12424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18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66940</xdr:rowOff>
    </xdr:from>
    <xdr:to>
      <xdr:col>24</xdr:col>
      <xdr:colOff>63500</xdr:colOff>
      <xdr:row>74</xdr:row>
      <xdr:rowOff>162516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2754240"/>
          <a:ext cx="838200" cy="95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82414</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9411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103987</xdr:rowOff>
    </xdr:from>
    <xdr:to>
      <xdr:col>24</xdr:col>
      <xdr:colOff>114300</xdr:colOff>
      <xdr:row>76</xdr:row>
      <xdr:rowOff>34137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29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162516</xdr:rowOff>
    </xdr:from>
    <xdr:to>
      <xdr:col>19</xdr:col>
      <xdr:colOff>177800</xdr:colOff>
      <xdr:row>75</xdr:row>
      <xdr:rowOff>73417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2849816"/>
          <a:ext cx="889000" cy="82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45411</xdr:rowOff>
    </xdr:from>
    <xdr:to>
      <xdr:col>20</xdr:col>
      <xdr:colOff>38100</xdr:colOff>
      <xdr:row>76</xdr:row>
      <xdr:rowOff>147011</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307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138138</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3168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63696</xdr:rowOff>
    </xdr:from>
    <xdr:to>
      <xdr:col>15</xdr:col>
      <xdr:colOff>50800</xdr:colOff>
      <xdr:row>75</xdr:row>
      <xdr:rowOff>73417</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2922446"/>
          <a:ext cx="889000" cy="9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156838</xdr:rowOff>
    </xdr:from>
    <xdr:to>
      <xdr:col>15</xdr:col>
      <xdr:colOff>101600</xdr:colOff>
      <xdr:row>77</xdr:row>
      <xdr:rowOff>86988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3187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78115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3279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63696</xdr:rowOff>
    </xdr:from>
    <xdr:to>
      <xdr:col>10</xdr:col>
      <xdr:colOff>114300</xdr:colOff>
      <xdr:row>76</xdr:row>
      <xdr:rowOff>146917</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2922446"/>
          <a:ext cx="889000" cy="25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94070</xdr:rowOff>
    </xdr:from>
    <xdr:to>
      <xdr:col>10</xdr:col>
      <xdr:colOff>165100</xdr:colOff>
      <xdr:row>77</xdr:row>
      <xdr:rowOff>24220</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31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15347</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3216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27907</xdr:rowOff>
    </xdr:from>
    <xdr:to>
      <xdr:col>6</xdr:col>
      <xdr:colOff>38100</xdr:colOff>
      <xdr:row>78</xdr:row>
      <xdr:rowOff>129507</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40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120634</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493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16140</xdr:rowOff>
    </xdr:from>
    <xdr:to>
      <xdr:col>24</xdr:col>
      <xdr:colOff>114300</xdr:colOff>
      <xdr:row>74</xdr:row>
      <xdr:rowOff>117740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270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39017</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2554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111716</xdr:rowOff>
    </xdr:from>
    <xdr:to>
      <xdr:col>20</xdr:col>
      <xdr:colOff>38100</xdr:colOff>
      <xdr:row>75</xdr:row>
      <xdr:rowOff>41866</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2799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58393</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2574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22617</xdr:rowOff>
    </xdr:from>
    <xdr:to>
      <xdr:col>15</xdr:col>
      <xdr:colOff>101600</xdr:colOff>
      <xdr:row>75</xdr:row>
      <xdr:rowOff>124217</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2881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140744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2656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12896</xdr:rowOff>
    </xdr:from>
    <xdr:to>
      <xdr:col>10</xdr:col>
      <xdr:colOff>165100</xdr:colOff>
      <xdr:row>75</xdr:row>
      <xdr:rowOff>114496</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2871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131023</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2646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96117</xdr:rowOff>
    </xdr:from>
    <xdr:to>
      <xdr:col>6</xdr:col>
      <xdr:colOff>38100</xdr:colOff>
      <xdr:row>77</xdr:row>
      <xdr:rowOff>26267</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126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42794</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2901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21970</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38298</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78566</xdr:rowOff>
    </xdr:from>
    <xdr:to>
      <xdr:col>24</xdr:col>
      <xdr:colOff>62865</xdr:colOff>
      <xdr:row>98</xdr:row>
      <xdr:rowOff>111909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509066"/>
          <a:ext cx="1270" cy="1404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115736</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6917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111909</xdr:rowOff>
    </xdr:from>
    <xdr:to>
      <xdr:col>24</xdr:col>
      <xdr:colOff>152400</xdr:colOff>
      <xdr:row>98</xdr:row>
      <xdr:rowOff>111909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6914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25243</xdr:rowOff>
    </xdr:from>
    <xdr:ext cx="534377"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28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67,872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78566</xdr:rowOff>
    </xdr:from>
    <xdr:to>
      <xdr:col>24</xdr:col>
      <xdr:colOff>152400</xdr:colOff>
      <xdr:row>90</xdr:row>
      <xdr:rowOff>78566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509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5806</xdr:rowOff>
    </xdr:from>
    <xdr:to>
      <xdr:col>24</xdr:col>
      <xdr:colOff>63500</xdr:colOff>
      <xdr:row>97</xdr:row>
      <xdr:rowOff>110472</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3797300" y="16636456"/>
          <a:ext cx="838200" cy="104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35980</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323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13103</xdr:rowOff>
    </xdr:from>
    <xdr:to>
      <xdr:col>24</xdr:col>
      <xdr:colOff>114300</xdr:colOff>
      <xdr:row>96</xdr:row>
      <xdr:rowOff>114703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41729</xdr:rowOff>
    </xdr:from>
    <xdr:to>
      <xdr:col>19</xdr:col>
      <xdr:colOff>177800</xdr:colOff>
      <xdr:row>97</xdr:row>
      <xdr:rowOff>5806</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908300" y="16500929"/>
          <a:ext cx="889000" cy="13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148434</xdr:rowOff>
    </xdr:from>
    <xdr:to>
      <xdr:col>20</xdr:col>
      <xdr:colOff>38100</xdr:colOff>
      <xdr:row>96</xdr:row>
      <xdr:rowOff>78584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436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95111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211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131144</xdr:rowOff>
    </xdr:from>
    <xdr:to>
      <xdr:col>15</xdr:col>
      <xdr:colOff>50800</xdr:colOff>
      <xdr:row>96</xdr:row>
      <xdr:rowOff>41729</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2019300" y="16418894"/>
          <a:ext cx="889000" cy="82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156141</xdr:rowOff>
    </xdr:from>
    <xdr:to>
      <xdr:col>15</xdr:col>
      <xdr:colOff>101600</xdr:colOff>
      <xdr:row>95</xdr:row>
      <xdr:rowOff>86291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27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102818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047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131144</xdr:rowOff>
    </xdr:from>
    <xdr:to>
      <xdr:col>10</xdr:col>
      <xdr:colOff>114300</xdr:colOff>
      <xdr:row>98</xdr:row>
      <xdr:rowOff>90421</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418894"/>
          <a:ext cx="889000" cy="47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170511</xdr:rowOff>
    </xdr:from>
    <xdr:to>
      <xdr:col>10</xdr:col>
      <xdr:colOff>165100</xdr:colOff>
      <xdr:row>95</xdr:row>
      <xdr:rowOff>100661</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286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117188</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062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1378</xdr:rowOff>
    </xdr:from>
    <xdr:to>
      <xdr:col>6</xdr:col>
      <xdr:colOff>38100</xdr:colOff>
      <xdr:row>97</xdr:row>
      <xdr:rowOff>102978</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63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119505</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407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59672</xdr:rowOff>
    </xdr:from>
    <xdr:to>
      <xdr:col>24</xdr:col>
      <xdr:colOff>114300</xdr:colOff>
      <xdr:row>97</xdr:row>
      <xdr:rowOff>161272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690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38099</xdr:rowOff>
    </xdr:from>
    <xdr:ext cx="534377"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668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126456</xdr:rowOff>
    </xdr:from>
    <xdr:to>
      <xdr:col>20</xdr:col>
      <xdr:colOff>38100</xdr:colOff>
      <xdr:row>97</xdr:row>
      <xdr:rowOff>56606</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58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47733</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6678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162379</xdr:rowOff>
    </xdr:from>
    <xdr:to>
      <xdr:col>15</xdr:col>
      <xdr:colOff>101600</xdr:colOff>
      <xdr:row>96</xdr:row>
      <xdr:rowOff>92529</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450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83656</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6542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80344</xdr:rowOff>
    </xdr:from>
    <xdr:to>
      <xdr:col>10</xdr:col>
      <xdr:colOff>165100</xdr:colOff>
      <xdr:row>96</xdr:row>
      <xdr:rowOff>10494</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368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1621</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646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39621</xdr:rowOff>
    </xdr:from>
    <xdr:to>
      <xdr:col>6</xdr:col>
      <xdr:colOff>38100</xdr:colOff>
      <xdr:row>98</xdr:row>
      <xdr:rowOff>141221</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6841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132348</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6934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47879</xdr:rowOff>
    </xdr:from>
    <xdr:to>
      <xdr:col>54</xdr:col>
      <xdr:colOff>189865</xdr:colOff>
      <xdr:row>39</xdr:row>
      <xdr:rowOff>43688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362829"/>
          <a:ext cx="1270" cy="1367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47515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340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43688</xdr:rowOff>
    </xdr:from>
    <xdr:to>
      <xdr:col>55</xdr:col>
      <xdr:colOff>88900</xdr:colOff>
      <xdr:row>39</xdr:row>
      <xdr:rowOff>43688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30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166006</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138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47879</xdr:rowOff>
    </xdr:from>
    <xdr:to>
      <xdr:col>55</xdr:col>
      <xdr:colOff>88900</xdr:colOff>
      <xdr:row>31</xdr:row>
      <xdr:rowOff>47879</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362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55499</xdr:rowOff>
    </xdr:from>
    <xdr:to>
      <xdr:col>55</xdr:col>
      <xdr:colOff>0</xdr:colOff>
      <xdr:row>35</xdr:row>
      <xdr:rowOff>71120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056249"/>
          <a:ext cx="838200" cy="1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169816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34201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19939</xdr:rowOff>
    </xdr:from>
    <xdr:to>
      <xdr:col>55</xdr:col>
      <xdr:colOff>50800</xdr:colOff>
      <xdr:row>37</xdr:row>
      <xdr:rowOff>121539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36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71120</xdr:rowOff>
    </xdr:from>
    <xdr:to>
      <xdr:col>50</xdr:col>
      <xdr:colOff>114300</xdr:colOff>
      <xdr:row>35</xdr:row>
      <xdr:rowOff>80645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07187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25273</xdr:rowOff>
    </xdr:from>
    <xdr:to>
      <xdr:col>50</xdr:col>
      <xdr:colOff>165100</xdr:colOff>
      <xdr:row>37</xdr:row>
      <xdr:rowOff>126873</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368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118000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4616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61595</xdr:rowOff>
    </xdr:from>
    <xdr:to>
      <xdr:col>45</xdr:col>
      <xdr:colOff>177800</xdr:colOff>
      <xdr:row>35</xdr:row>
      <xdr:rowOff>80645</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606234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26416</xdr:rowOff>
    </xdr:from>
    <xdr:to>
      <xdr:col>46</xdr:col>
      <xdr:colOff>38100</xdr:colOff>
      <xdr:row>37</xdr:row>
      <xdr:rowOff>128016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370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119143</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4627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60833</xdr:rowOff>
    </xdr:from>
    <xdr:to>
      <xdr:col>41</xdr:col>
      <xdr:colOff>50800</xdr:colOff>
      <xdr:row>35</xdr:row>
      <xdr:rowOff>61595</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061583"/>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20320</xdr:rowOff>
    </xdr:from>
    <xdr:to>
      <xdr:col>41</xdr:col>
      <xdr:colOff>101600</xdr:colOff>
      <xdr:row>37</xdr:row>
      <xdr:rowOff>121920</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113047</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456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27178</xdr:rowOff>
    </xdr:from>
    <xdr:to>
      <xdr:col>36</xdr:col>
      <xdr:colOff>165100</xdr:colOff>
      <xdr:row>37</xdr:row>
      <xdr:rowOff>128778</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37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119905</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4635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4699</xdr:rowOff>
    </xdr:from>
    <xdr:to>
      <xdr:col>55</xdr:col>
      <xdr:colOff>50800</xdr:colOff>
      <xdr:row>35</xdr:row>
      <xdr:rowOff>106299</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00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27576</xdr:rowOff>
    </xdr:from>
    <xdr:ext cx="469744"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5856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20320</xdr:rowOff>
    </xdr:from>
    <xdr:to>
      <xdr:col>50</xdr:col>
      <xdr:colOff>165100</xdr:colOff>
      <xdr:row>35</xdr:row>
      <xdr:rowOff>121920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02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138447</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04428" y="5796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29845</xdr:rowOff>
    </xdr:from>
    <xdr:to>
      <xdr:col>46</xdr:col>
      <xdr:colOff>38100</xdr:colOff>
      <xdr:row>35</xdr:row>
      <xdr:rowOff>131445</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03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147972</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15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10795</xdr:rowOff>
    </xdr:from>
    <xdr:to>
      <xdr:col>41</xdr:col>
      <xdr:colOff>101600</xdr:colOff>
      <xdr:row>35</xdr:row>
      <xdr:rowOff>112395</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01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128922</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26428" y="578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10033</xdr:rowOff>
    </xdr:from>
    <xdr:to>
      <xdr:col>36</xdr:col>
      <xdr:colOff>165100</xdr:colOff>
      <xdr:row>35</xdr:row>
      <xdr:rowOff>111633</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01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128160</xdr:rowOff>
    </xdr:from>
    <xdr:ext cx="469744"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37428" y="5786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50</xdr:row>
      <xdr:rowOff>111777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71177</xdr:rowOff>
    </xdr:from>
    <xdr:to>
      <xdr:col>54</xdr:col>
      <xdr:colOff>189865</xdr:colOff>
      <xdr:row>58</xdr:row>
      <xdr:rowOff>22999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815127"/>
          <a:ext cx="1270" cy="115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26826</xdr:rowOff>
    </xdr:from>
    <xdr:ext cx="313932"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99709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22999</xdr:rowOff>
    </xdr:from>
    <xdr:to>
      <xdr:col>55</xdr:col>
      <xdr:colOff>88900</xdr:colOff>
      <xdr:row>58</xdr:row>
      <xdr:rowOff>22999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9967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17854</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59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71177</xdr:rowOff>
    </xdr:from>
    <xdr:to>
      <xdr:col>55</xdr:col>
      <xdr:colOff>88900</xdr:colOff>
      <xdr:row>51</xdr:row>
      <xdr:rowOff>71177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815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168561</xdr:rowOff>
    </xdr:from>
    <xdr:to>
      <xdr:col>55</xdr:col>
      <xdr:colOff>0</xdr:colOff>
      <xdr:row>58</xdr:row>
      <xdr:rowOff>2311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941211"/>
          <a:ext cx="838200" cy="5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8221</xdr:rowOff>
    </xdr:from>
    <xdr:ext cx="469744"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609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156794</xdr:rowOff>
    </xdr:from>
    <xdr:to>
      <xdr:col>55</xdr:col>
      <xdr:colOff>50800</xdr:colOff>
      <xdr:row>57</xdr:row>
      <xdr:rowOff>86944</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757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162275</xdr:rowOff>
    </xdr:from>
    <xdr:to>
      <xdr:col>50</xdr:col>
      <xdr:colOff>114300</xdr:colOff>
      <xdr:row>57</xdr:row>
      <xdr:rowOff>168561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9934925"/>
          <a:ext cx="8890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167481</xdr:rowOff>
    </xdr:from>
    <xdr:to>
      <xdr:col>50</xdr:col>
      <xdr:colOff>165100</xdr:colOff>
      <xdr:row>57</xdr:row>
      <xdr:rowOff>97631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6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114158</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04428" y="9543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162275</xdr:rowOff>
    </xdr:from>
    <xdr:to>
      <xdr:col>45</xdr:col>
      <xdr:colOff>177800</xdr:colOff>
      <xdr:row>58</xdr:row>
      <xdr:rowOff>3054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9934925"/>
          <a:ext cx="889000" cy="12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165253</xdr:rowOff>
    </xdr:from>
    <xdr:to>
      <xdr:col>46</xdr:col>
      <xdr:colOff>38100</xdr:colOff>
      <xdr:row>57</xdr:row>
      <xdr:rowOff>95403</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66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111930</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428" y="9541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2483</xdr:rowOff>
    </xdr:from>
    <xdr:to>
      <xdr:col>41</xdr:col>
      <xdr:colOff>50800</xdr:colOff>
      <xdr:row>58</xdr:row>
      <xdr:rowOff>3054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9946583"/>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170396</xdr:rowOff>
    </xdr:from>
    <xdr:to>
      <xdr:col>41</xdr:col>
      <xdr:colOff>101600</xdr:colOff>
      <xdr:row>57</xdr:row>
      <xdr:rowOff>100546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77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117073</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428" y="9546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162109</xdr:rowOff>
    </xdr:from>
    <xdr:to>
      <xdr:col>36</xdr:col>
      <xdr:colOff>165100</xdr:colOff>
      <xdr:row>57</xdr:row>
      <xdr:rowOff>92259</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763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108786</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37428" y="953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122961</xdr:rowOff>
    </xdr:from>
    <xdr:to>
      <xdr:col>55</xdr:col>
      <xdr:colOff>50800</xdr:colOff>
      <xdr:row>58</xdr:row>
      <xdr:rowOff>53111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895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37888</xdr:rowOff>
    </xdr:from>
    <xdr:ext cx="378565"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8105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117761</xdr:rowOff>
    </xdr:from>
    <xdr:to>
      <xdr:col>50</xdr:col>
      <xdr:colOff>165100</xdr:colOff>
      <xdr:row>58</xdr:row>
      <xdr:rowOff>47911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89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58</xdr:row>
      <xdr:rowOff>39038</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50017" y="99831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111475</xdr:rowOff>
    </xdr:from>
    <xdr:to>
      <xdr:col>46</xdr:col>
      <xdr:colOff>38100</xdr:colOff>
      <xdr:row>58</xdr:row>
      <xdr:rowOff>41625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88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32752</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61017" y="99768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123704</xdr:rowOff>
    </xdr:from>
    <xdr:to>
      <xdr:col>41</xdr:col>
      <xdr:colOff>101600</xdr:colOff>
      <xdr:row>58</xdr:row>
      <xdr:rowOff>53854</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89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44981</xdr:rowOff>
    </xdr:from>
    <xdr:ext cx="378565"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72017" y="99890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123133</xdr:rowOff>
    </xdr:from>
    <xdr:to>
      <xdr:col>36</xdr:col>
      <xdr:colOff>165100</xdr:colOff>
      <xdr:row>58</xdr:row>
      <xdr:rowOff>53283</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895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44410</xdr:rowOff>
    </xdr:from>
    <xdr:ext cx="378565"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83017" y="9988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113045</xdr:rowOff>
    </xdr:from>
    <xdr:to>
      <xdr:col>54</xdr:col>
      <xdr:colOff>189865</xdr:colOff>
      <xdr:row>78</xdr:row>
      <xdr:rowOff>96265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285995"/>
          <a:ext cx="1270" cy="1183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100092</xdr:rowOff>
    </xdr:from>
    <xdr:ext cx="378565"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4731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96265</xdr:rowOff>
    </xdr:from>
    <xdr:to>
      <xdr:col>55</xdr:col>
      <xdr:colOff>88900</xdr:colOff>
      <xdr:row>78</xdr:row>
      <xdr:rowOff>96265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469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59722</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206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26,833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113045</xdr:rowOff>
    </xdr:from>
    <xdr:to>
      <xdr:col>55</xdr:col>
      <xdr:colOff>88900</xdr:colOff>
      <xdr:row>71</xdr:row>
      <xdr:rowOff>113045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285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32486</xdr:rowOff>
    </xdr:from>
    <xdr:to>
      <xdr:col>55</xdr:col>
      <xdr:colOff>0</xdr:colOff>
      <xdr:row>78</xdr:row>
      <xdr:rowOff>42453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9639300" y="13405586"/>
          <a:ext cx="838200" cy="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32636</xdr:rowOff>
    </xdr:from>
    <xdr:ext cx="469744"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062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9759</xdr:rowOff>
    </xdr:from>
    <xdr:to>
      <xdr:col>55</xdr:col>
      <xdr:colOff>50800</xdr:colOff>
      <xdr:row>77</xdr:row>
      <xdr:rowOff>111359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211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150261</xdr:rowOff>
    </xdr:from>
    <xdr:to>
      <xdr:col>50</xdr:col>
      <xdr:colOff>114300</xdr:colOff>
      <xdr:row>78</xdr:row>
      <xdr:rowOff>32486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351911"/>
          <a:ext cx="889000" cy="53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151581</xdr:rowOff>
    </xdr:from>
    <xdr:to>
      <xdr:col>50</xdr:col>
      <xdr:colOff>165100</xdr:colOff>
      <xdr:row>77</xdr:row>
      <xdr:rowOff>81731</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18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98259</xdr:rowOff>
    </xdr:from>
    <xdr:ext cx="469744"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04428" y="12957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150261</xdr:rowOff>
    </xdr:from>
    <xdr:to>
      <xdr:col>45</xdr:col>
      <xdr:colOff>177800</xdr:colOff>
      <xdr:row>77</xdr:row>
      <xdr:rowOff>157393</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351911"/>
          <a:ext cx="889000" cy="7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107279</xdr:rowOff>
    </xdr:from>
    <xdr:to>
      <xdr:col>46</xdr:col>
      <xdr:colOff>38100</xdr:colOff>
      <xdr:row>77</xdr:row>
      <xdr:rowOff>37429</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13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53956</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515428" y="12912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157393</xdr:rowOff>
    </xdr:from>
    <xdr:to>
      <xdr:col>41</xdr:col>
      <xdr:colOff>50800</xdr:colOff>
      <xdr:row>77</xdr:row>
      <xdr:rowOff>167407</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3359043"/>
          <a:ext cx="889000" cy="10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110389</xdr:rowOff>
    </xdr:from>
    <xdr:to>
      <xdr:col>41</xdr:col>
      <xdr:colOff>101600</xdr:colOff>
      <xdr:row>77</xdr:row>
      <xdr:rowOff>40539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1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57066</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26428" y="12915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30790</xdr:rowOff>
    </xdr:from>
    <xdr:to>
      <xdr:col>36</xdr:col>
      <xdr:colOff>165100</xdr:colOff>
      <xdr:row>76</xdr:row>
      <xdr:rowOff>132390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06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74</xdr:row>
      <xdr:rowOff>148917</xdr:rowOff>
    </xdr:from>
    <xdr:ext cx="469744"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37428" y="1283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163103</xdr:rowOff>
    </xdr:from>
    <xdr:to>
      <xdr:col>55</xdr:col>
      <xdr:colOff>50800</xdr:colOff>
      <xdr:row>78</xdr:row>
      <xdr:rowOff>93253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364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78030</xdr:rowOff>
    </xdr:from>
    <xdr:ext cx="469744"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279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153136</xdr:rowOff>
    </xdr:from>
    <xdr:to>
      <xdr:col>50</xdr:col>
      <xdr:colOff>165100</xdr:colOff>
      <xdr:row>78</xdr:row>
      <xdr:rowOff>83286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35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74413</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04428" y="1344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99461</xdr:rowOff>
    </xdr:from>
    <xdr:to>
      <xdr:col>46</xdr:col>
      <xdr:colOff>38100</xdr:colOff>
      <xdr:row>78</xdr:row>
      <xdr:rowOff>29611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301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20738</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515428" y="1339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106593</xdr:rowOff>
    </xdr:from>
    <xdr:to>
      <xdr:col>41</xdr:col>
      <xdr:colOff>101600</xdr:colOff>
      <xdr:row>78</xdr:row>
      <xdr:rowOff>36743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308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27870</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26428" y="13400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116607</xdr:rowOff>
    </xdr:from>
    <xdr:to>
      <xdr:col>36</xdr:col>
      <xdr:colOff>165100</xdr:colOff>
      <xdr:row>78</xdr:row>
      <xdr:rowOff>46757</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31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37884</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37428" y="13410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25536</xdr:rowOff>
    </xdr:from>
    <xdr:to>
      <xdr:col>54</xdr:col>
      <xdr:colOff>189865</xdr:colOff>
      <xdr:row>99</xdr:row>
      <xdr:rowOff>6883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798936"/>
          <a:ext cx="1270" cy="118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10710</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8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6883</xdr:rowOff>
    </xdr:from>
    <xdr:to>
      <xdr:col>55</xdr:col>
      <xdr:colOff>88900</xdr:colOff>
      <xdr:row>99</xdr:row>
      <xdr:rowOff>6883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80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143663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57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69,994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25536</xdr:rowOff>
    </xdr:from>
    <xdr:to>
      <xdr:col>55</xdr:col>
      <xdr:colOff>88900</xdr:colOff>
      <xdr:row>92</xdr:row>
      <xdr:rowOff>25536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798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78070</xdr:rowOff>
    </xdr:from>
    <xdr:to>
      <xdr:col>55</xdr:col>
      <xdr:colOff>0</xdr:colOff>
      <xdr:row>98</xdr:row>
      <xdr:rowOff>17445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708720"/>
          <a:ext cx="838200" cy="110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62537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502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39660</xdr:rowOff>
    </xdr:from>
    <xdr:to>
      <xdr:col>55</xdr:col>
      <xdr:colOff>50800</xdr:colOff>
      <xdr:row>96</xdr:row>
      <xdr:rowOff>141260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73772</xdr:rowOff>
    </xdr:from>
    <xdr:to>
      <xdr:col>50</xdr:col>
      <xdr:colOff>114300</xdr:colOff>
      <xdr:row>97</xdr:row>
      <xdr:rowOff>78070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704422"/>
          <a:ext cx="889000" cy="4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79527</xdr:rowOff>
    </xdr:from>
    <xdr:to>
      <xdr:col>50</xdr:col>
      <xdr:colOff>165100</xdr:colOff>
      <xdr:row>97</xdr:row>
      <xdr:rowOff>9677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38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26204</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13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73772</xdr:rowOff>
    </xdr:from>
    <xdr:to>
      <xdr:col>45</xdr:col>
      <xdr:colOff>177800</xdr:colOff>
      <xdr:row>98</xdr:row>
      <xdr:rowOff>115629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704422"/>
          <a:ext cx="889000" cy="213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107393</xdr:rowOff>
    </xdr:from>
    <xdr:to>
      <xdr:col>46</xdr:col>
      <xdr:colOff>38100</xdr:colOff>
      <xdr:row>97</xdr:row>
      <xdr:rowOff>37543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54070</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4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67486</xdr:rowOff>
    </xdr:from>
    <xdr:to>
      <xdr:col>41</xdr:col>
      <xdr:colOff>50800</xdr:colOff>
      <xdr:row>98</xdr:row>
      <xdr:rowOff>115629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698136"/>
          <a:ext cx="889000" cy="219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143650</xdr:rowOff>
    </xdr:from>
    <xdr:to>
      <xdr:col>41</xdr:col>
      <xdr:colOff>101600</xdr:colOff>
      <xdr:row>97</xdr:row>
      <xdr:rowOff>73800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60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90327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78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97152</xdr:rowOff>
    </xdr:from>
    <xdr:to>
      <xdr:col>36</xdr:col>
      <xdr:colOff>165100</xdr:colOff>
      <xdr:row>97</xdr:row>
      <xdr:rowOff>27302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5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43829</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33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138095</xdr:rowOff>
    </xdr:from>
    <xdr:to>
      <xdr:col>55</xdr:col>
      <xdr:colOff>50800</xdr:colOff>
      <xdr:row>98</xdr:row>
      <xdr:rowOff>68245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6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116522</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47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27270</xdr:rowOff>
    </xdr:from>
    <xdr:to>
      <xdr:col>50</xdr:col>
      <xdr:colOff>165100</xdr:colOff>
      <xdr:row>97</xdr:row>
      <xdr:rowOff>128870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65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119997</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750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22972</xdr:rowOff>
    </xdr:from>
    <xdr:to>
      <xdr:col>46</xdr:col>
      <xdr:colOff>38100</xdr:colOff>
      <xdr:row>97</xdr:row>
      <xdr:rowOff>124572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65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115699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746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64829</xdr:rowOff>
    </xdr:from>
    <xdr:to>
      <xdr:col>41</xdr:col>
      <xdr:colOff>101600</xdr:colOff>
      <xdr:row>98</xdr:row>
      <xdr:rowOff>166429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66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157556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959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16686</xdr:rowOff>
    </xdr:from>
    <xdr:to>
      <xdr:col>36</xdr:col>
      <xdr:colOff>165100</xdr:colOff>
      <xdr:row>97</xdr:row>
      <xdr:rowOff>118286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647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109413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740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消防費グラフ枠">
          <a:extLst>
            <a:ext uri="{FF2B5EF4-FFF2-40B4-BE49-F238E27FC236}">
              <a16:creationId xmlns:a16="http://schemas.microsoft.com/office/drawing/2014/main" id="{00000000-0008-0000-07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85019</xdr:rowOff>
    </xdr:from>
    <xdr:to>
      <xdr:col>85</xdr:col>
      <xdr:colOff>126364</xdr:colOff>
      <xdr:row>38</xdr:row>
      <xdr:rowOff>87213</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6317595" y="5571419"/>
          <a:ext cx="1269" cy="1030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91040</xdr:rowOff>
    </xdr:from>
    <xdr:ext cx="534377" cy="259045"/>
    <xdr:sp macro="" textlink="">
      <xdr:nvSpPr>
        <xdr:cNvPr id="512" name="消防費最小値テキスト">
          <a:extLst>
            <a:ext uri="{FF2B5EF4-FFF2-40B4-BE49-F238E27FC236}">
              <a16:creationId xmlns:a16="http://schemas.microsoft.com/office/drawing/2014/main" id="{00000000-0008-0000-0700-000000020000}"/>
            </a:ext>
          </a:extLst>
        </xdr:cNvPr>
        <xdr:cNvSpPr txBox="1"/>
      </xdr:nvSpPr>
      <xdr:spPr>
        <a:xfrm>
          <a:off x="16370300" y="6606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87213</xdr:rowOff>
    </xdr:from>
    <xdr:to>
      <xdr:col>86</xdr:col>
      <xdr:colOff>25400</xdr:colOff>
      <xdr:row>38</xdr:row>
      <xdr:rowOff>87213</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6602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31696</xdr:rowOff>
    </xdr:from>
    <xdr:ext cx="534377" cy="259045"/>
    <xdr:sp macro="" textlink="">
      <xdr:nvSpPr>
        <xdr:cNvPr id="514" name="消防費最大値テキスト">
          <a:extLst>
            <a:ext uri="{FF2B5EF4-FFF2-40B4-BE49-F238E27FC236}">
              <a16:creationId xmlns:a16="http://schemas.microsoft.com/office/drawing/2014/main" id="{00000000-0008-0000-0700-000002020000}"/>
            </a:ext>
          </a:extLst>
        </xdr:cNvPr>
        <xdr:cNvSpPr txBox="1"/>
      </xdr:nvSpPr>
      <xdr:spPr>
        <a:xfrm>
          <a:off x="16370300" y="5346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85019</xdr:rowOff>
    </xdr:from>
    <xdr:to>
      <xdr:col>86</xdr:col>
      <xdr:colOff>25400</xdr:colOff>
      <xdr:row>32</xdr:row>
      <xdr:rowOff>85019</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5571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35138</xdr:rowOff>
    </xdr:from>
    <xdr:to>
      <xdr:col>85</xdr:col>
      <xdr:colOff>127000</xdr:colOff>
      <xdr:row>38</xdr:row>
      <xdr:rowOff>65634</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5481300" y="6550238"/>
          <a:ext cx="838200" cy="30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79956</xdr:rowOff>
    </xdr:from>
    <xdr:ext cx="534377" cy="259045"/>
    <xdr:sp macro="" textlink="">
      <xdr:nvSpPr>
        <xdr:cNvPr id="517" name="消防費平均値テキスト">
          <a:extLst>
            <a:ext uri="{FF2B5EF4-FFF2-40B4-BE49-F238E27FC236}">
              <a16:creationId xmlns:a16="http://schemas.microsoft.com/office/drawing/2014/main" id="{00000000-0008-0000-0700-000005020000}"/>
            </a:ext>
          </a:extLst>
        </xdr:cNvPr>
        <xdr:cNvSpPr txBox="1"/>
      </xdr:nvSpPr>
      <xdr:spPr>
        <a:xfrm>
          <a:off x="16370300" y="6252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57079</xdr:rowOff>
    </xdr:from>
    <xdr:to>
      <xdr:col>85</xdr:col>
      <xdr:colOff>177800</xdr:colOff>
      <xdr:row>37</xdr:row>
      <xdr:rowOff>158679</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6268700" y="640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35138</xdr:rowOff>
    </xdr:from>
    <xdr:to>
      <xdr:col>81</xdr:col>
      <xdr:colOff>50800</xdr:colOff>
      <xdr:row>38</xdr:row>
      <xdr:rowOff>71714</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4592300" y="655023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110114</xdr:rowOff>
    </xdr:from>
    <xdr:to>
      <xdr:col>81</xdr:col>
      <xdr:colOff>101600</xdr:colOff>
      <xdr:row>38</xdr:row>
      <xdr:rowOff>40264</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5430500" y="6453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56791</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5214111" y="6228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52512</xdr:rowOff>
    </xdr:from>
    <xdr:to>
      <xdr:col>76</xdr:col>
      <xdr:colOff>114300</xdr:colOff>
      <xdr:row>38</xdr:row>
      <xdr:rowOff>71714</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3703300" y="6567612"/>
          <a:ext cx="889000" cy="1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131237</xdr:rowOff>
    </xdr:from>
    <xdr:to>
      <xdr:col>76</xdr:col>
      <xdr:colOff>165100</xdr:colOff>
      <xdr:row>38</xdr:row>
      <xdr:rowOff>61387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4541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77914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4325111" y="625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52512</xdr:rowOff>
    </xdr:from>
    <xdr:to>
      <xdr:col>71</xdr:col>
      <xdr:colOff>177800</xdr:colOff>
      <xdr:row>38</xdr:row>
      <xdr:rowOff>55987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2814300" y="6567612"/>
          <a:ext cx="889000" cy="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131237</xdr:rowOff>
    </xdr:from>
    <xdr:to>
      <xdr:col>72</xdr:col>
      <xdr:colOff>38100</xdr:colOff>
      <xdr:row>38</xdr:row>
      <xdr:rowOff>61387</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3652500" y="6474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77914</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436111" y="625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107462</xdr:rowOff>
    </xdr:from>
    <xdr:to>
      <xdr:col>67</xdr:col>
      <xdr:colOff>101600</xdr:colOff>
      <xdr:row>38</xdr:row>
      <xdr:rowOff>37612</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2763500" y="645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54139</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547111" y="622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14834</xdr:rowOff>
    </xdr:from>
    <xdr:to>
      <xdr:col>85</xdr:col>
      <xdr:colOff>177800</xdr:colOff>
      <xdr:row>38</xdr:row>
      <xdr:rowOff>116434</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6268700" y="6529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101211</xdr:rowOff>
    </xdr:from>
    <xdr:ext cx="534377" cy="259045"/>
    <xdr:sp macro="" textlink="">
      <xdr:nvSpPr>
        <xdr:cNvPr id="536" name="消防費該当値テキスト">
          <a:extLst>
            <a:ext uri="{FF2B5EF4-FFF2-40B4-BE49-F238E27FC236}">
              <a16:creationId xmlns:a16="http://schemas.microsoft.com/office/drawing/2014/main" id="{00000000-0008-0000-0700-000018020000}"/>
            </a:ext>
          </a:extLst>
        </xdr:cNvPr>
        <xdr:cNvSpPr txBox="1"/>
      </xdr:nvSpPr>
      <xdr:spPr>
        <a:xfrm>
          <a:off x="16370300" y="6444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155789</xdr:rowOff>
    </xdr:from>
    <xdr:to>
      <xdr:col>81</xdr:col>
      <xdr:colOff>101600</xdr:colOff>
      <xdr:row>38</xdr:row>
      <xdr:rowOff>85939</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5430500" y="6499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77065</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14111" y="659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20914</xdr:rowOff>
    </xdr:from>
    <xdr:to>
      <xdr:col>76</xdr:col>
      <xdr:colOff>165100</xdr:colOff>
      <xdr:row>38</xdr:row>
      <xdr:rowOff>122514</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4541500" y="653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113641</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325111" y="6628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1712</xdr:rowOff>
    </xdr:from>
    <xdr:to>
      <xdr:col>72</xdr:col>
      <xdr:colOff>38100</xdr:colOff>
      <xdr:row>38</xdr:row>
      <xdr:rowOff>103312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3652500" y="6516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94439</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436111" y="6609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5187</xdr:rowOff>
    </xdr:from>
    <xdr:to>
      <xdr:col>67</xdr:col>
      <xdr:colOff>101600</xdr:colOff>
      <xdr:row>38</xdr:row>
      <xdr:rowOff>106787</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2763500" y="652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97914</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547111" y="661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128156</xdr:rowOff>
    </xdr:from>
    <xdr:to>
      <xdr:col>85</xdr:col>
      <xdr:colOff>126364</xdr:colOff>
      <xdr:row>58</xdr:row>
      <xdr:rowOff>108414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700656"/>
          <a:ext cx="1269" cy="13518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112241</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1005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108414</xdr:rowOff>
    </xdr:from>
    <xdr:to>
      <xdr:col>86</xdr:col>
      <xdr:colOff>25400</xdr:colOff>
      <xdr:row>58</xdr:row>
      <xdr:rowOff>108414</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10052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74833</xdr:rowOff>
    </xdr:from>
    <xdr:ext cx="599010"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475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128156</xdr:rowOff>
    </xdr:from>
    <xdr:to>
      <xdr:col>86</xdr:col>
      <xdr:colOff>25400</xdr:colOff>
      <xdr:row>50</xdr:row>
      <xdr:rowOff>128156</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700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51608</xdr:rowOff>
    </xdr:from>
    <xdr:to>
      <xdr:col>85</xdr:col>
      <xdr:colOff>127000</xdr:colOff>
      <xdr:row>57</xdr:row>
      <xdr:rowOff>148550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5481300" y="9824258"/>
          <a:ext cx="838200" cy="9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24272</xdr:rowOff>
    </xdr:from>
    <xdr:ext cx="534377"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4540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1395</xdr:rowOff>
    </xdr:from>
    <xdr:to>
      <xdr:col>85</xdr:col>
      <xdr:colOff>177800</xdr:colOff>
      <xdr:row>56</xdr:row>
      <xdr:rowOff>102995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60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123012</xdr:rowOff>
    </xdr:from>
    <xdr:to>
      <xdr:col>81</xdr:col>
      <xdr:colOff>50800</xdr:colOff>
      <xdr:row>57</xdr:row>
      <xdr:rowOff>148550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4592300" y="9895662"/>
          <a:ext cx="889000" cy="25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104918</xdr:rowOff>
    </xdr:from>
    <xdr:to>
      <xdr:col>81</xdr:col>
      <xdr:colOff>101600</xdr:colOff>
      <xdr:row>57</xdr:row>
      <xdr:rowOff>35068</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70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51595</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214111" y="948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114652</xdr:rowOff>
    </xdr:from>
    <xdr:to>
      <xdr:col>76</xdr:col>
      <xdr:colOff>114300</xdr:colOff>
      <xdr:row>57</xdr:row>
      <xdr:rowOff>123012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3703300" y="9887302"/>
          <a:ext cx="889000" cy="8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141037</xdr:rowOff>
    </xdr:from>
    <xdr:to>
      <xdr:col>76</xdr:col>
      <xdr:colOff>165100</xdr:colOff>
      <xdr:row>57</xdr:row>
      <xdr:rowOff>71187</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74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87714</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325111" y="951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138933</xdr:rowOff>
    </xdr:from>
    <xdr:to>
      <xdr:col>71</xdr:col>
      <xdr:colOff>177800</xdr:colOff>
      <xdr:row>57</xdr:row>
      <xdr:rowOff>114652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2814300" y="9568683"/>
          <a:ext cx="889000" cy="318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105376</xdr:rowOff>
    </xdr:from>
    <xdr:to>
      <xdr:col>72</xdr:col>
      <xdr:colOff>38100</xdr:colOff>
      <xdr:row>57</xdr:row>
      <xdr:rowOff>35526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706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52053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36111" y="948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111907</xdr:rowOff>
    </xdr:from>
    <xdr:to>
      <xdr:col>67</xdr:col>
      <xdr:colOff>101600</xdr:colOff>
      <xdr:row>57</xdr:row>
      <xdr:rowOff>42057</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713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33184</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47111" y="9805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808</xdr:rowOff>
    </xdr:from>
    <xdr:to>
      <xdr:col>85</xdr:col>
      <xdr:colOff>177800</xdr:colOff>
      <xdr:row>57</xdr:row>
      <xdr:rowOff>102408</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977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150685</xdr:rowOff>
    </xdr:from>
    <xdr:ext cx="534377"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9751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97750</xdr:rowOff>
    </xdr:from>
    <xdr:to>
      <xdr:col>81</xdr:col>
      <xdr:colOff>101600</xdr:colOff>
      <xdr:row>58</xdr:row>
      <xdr:rowOff>27900</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987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19027</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14111" y="9963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72212</xdr:rowOff>
    </xdr:from>
    <xdr:to>
      <xdr:col>76</xdr:col>
      <xdr:colOff>165100</xdr:colOff>
      <xdr:row>58</xdr:row>
      <xdr:rowOff>2362</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9844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164939</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325111" y="9937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63852</xdr:rowOff>
    </xdr:from>
    <xdr:to>
      <xdr:col>72</xdr:col>
      <xdr:colOff>38100</xdr:colOff>
      <xdr:row>57</xdr:row>
      <xdr:rowOff>165452</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83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156579</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36111" y="9929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88133</xdr:rowOff>
    </xdr:from>
    <xdr:to>
      <xdr:col>67</xdr:col>
      <xdr:colOff>101600</xdr:colOff>
      <xdr:row>56</xdr:row>
      <xdr:rowOff>18283</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5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34810</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7111" y="9293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20371</xdr:rowOff>
    </xdr:from>
    <xdr:to>
      <xdr:col>85</xdr:col>
      <xdr:colOff>126364</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021871"/>
          <a:ext cx="1269" cy="1490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138498</xdr:rowOff>
    </xdr:from>
    <xdr:ext cx="469744"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797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20371</xdr:rowOff>
    </xdr:from>
    <xdr:to>
      <xdr:col>86</xdr:col>
      <xdr:colOff>25400</xdr:colOff>
      <xdr:row>70</xdr:row>
      <xdr:rowOff>20371</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02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7765</xdr:rowOff>
    </xdr:from>
    <xdr:ext cx="378565"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20941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156338</xdr:rowOff>
    </xdr:from>
    <xdr:to>
      <xdr:col>85</xdr:col>
      <xdr:colOff>177800</xdr:colOff>
      <xdr:row>78</xdr:row>
      <xdr:rowOff>86488</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357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9119</xdr:rowOff>
    </xdr:from>
    <xdr:to>
      <xdr:col>81</xdr:col>
      <xdr:colOff>101600</xdr:colOff>
      <xdr:row>78</xdr:row>
      <xdr:rowOff>110719</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38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127246</xdr:rowOff>
    </xdr:from>
    <xdr:ext cx="378565"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92017" y="131574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52552</xdr:rowOff>
    </xdr:from>
    <xdr:to>
      <xdr:col>76</xdr:col>
      <xdr:colOff>165100</xdr:colOff>
      <xdr:row>78</xdr:row>
      <xdr:rowOff>154152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2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170679</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403017" y="13200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60097</xdr:rowOff>
    </xdr:from>
    <xdr:to>
      <xdr:col>72</xdr:col>
      <xdr:colOff>38100</xdr:colOff>
      <xdr:row>78</xdr:row>
      <xdr:rowOff>161697</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6774</xdr:rowOff>
    </xdr:from>
    <xdr:ext cx="378565"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514017" y="13208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5004</xdr:rowOff>
    </xdr:from>
    <xdr:to>
      <xdr:col>67</xdr:col>
      <xdr:colOff>101600</xdr:colOff>
      <xdr:row>78</xdr:row>
      <xdr:rowOff>106604</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37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123131</xdr:rowOff>
    </xdr:from>
    <xdr:ext cx="378565"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5017" y="13153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144024</xdr:rowOff>
    </xdr:from>
    <xdr:to>
      <xdr:col>85</xdr:col>
      <xdr:colOff>126364</xdr:colOff>
      <xdr:row>98</xdr:row>
      <xdr:rowOff>51555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574524"/>
          <a:ext cx="1269" cy="1279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55382</xdr:rowOff>
    </xdr:from>
    <xdr:ext cx="469744"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685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51555</xdr:rowOff>
    </xdr:from>
    <xdr:to>
      <xdr:col>86</xdr:col>
      <xdr:colOff>25400</xdr:colOff>
      <xdr:row>98</xdr:row>
      <xdr:rowOff>51555</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685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90701</xdr:rowOff>
    </xdr:from>
    <xdr:ext cx="534377"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349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75,773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144024</xdr:rowOff>
    </xdr:from>
    <xdr:to>
      <xdr:col>86</xdr:col>
      <xdr:colOff>25400</xdr:colOff>
      <xdr:row>90</xdr:row>
      <xdr:rowOff>144024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574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122593</xdr:rowOff>
    </xdr:from>
    <xdr:to>
      <xdr:col>85</xdr:col>
      <xdr:colOff>127000</xdr:colOff>
      <xdr:row>96</xdr:row>
      <xdr:rowOff>125451</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581793"/>
          <a:ext cx="8382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22586</xdr:rowOff>
    </xdr:from>
    <xdr:ext cx="534377"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310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171159</xdr:rowOff>
    </xdr:from>
    <xdr:to>
      <xdr:col>85</xdr:col>
      <xdr:colOff>177800</xdr:colOff>
      <xdr:row>96</xdr:row>
      <xdr:rowOff>101309</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458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118021</xdr:rowOff>
    </xdr:from>
    <xdr:to>
      <xdr:col>81</xdr:col>
      <xdr:colOff>50800</xdr:colOff>
      <xdr:row>96</xdr:row>
      <xdr:rowOff>122593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4592300" y="16577221"/>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163500</xdr:rowOff>
    </xdr:from>
    <xdr:to>
      <xdr:col>81</xdr:col>
      <xdr:colOff>101600</xdr:colOff>
      <xdr:row>96</xdr:row>
      <xdr:rowOff>93650</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45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110177</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4111" y="1622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118021</xdr:rowOff>
    </xdr:from>
    <xdr:to>
      <xdr:col>76</xdr:col>
      <xdr:colOff>114300</xdr:colOff>
      <xdr:row>96</xdr:row>
      <xdr:rowOff>119659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577221"/>
          <a:ext cx="889000" cy="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2890</xdr:rowOff>
    </xdr:from>
    <xdr:to>
      <xdr:col>76</xdr:col>
      <xdr:colOff>165100</xdr:colOff>
      <xdr:row>96</xdr:row>
      <xdr:rowOff>104490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4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121017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5111" y="16237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90208</xdr:rowOff>
    </xdr:from>
    <xdr:to>
      <xdr:col>71</xdr:col>
      <xdr:colOff>177800</xdr:colOff>
      <xdr:row>96</xdr:row>
      <xdr:rowOff>119659</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2814300" y="16549408"/>
          <a:ext cx="889000" cy="29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165443</xdr:rowOff>
    </xdr:from>
    <xdr:to>
      <xdr:col>72</xdr:col>
      <xdr:colOff>38100</xdr:colOff>
      <xdr:row>96</xdr:row>
      <xdr:rowOff>95593</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45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112120</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6111" y="16228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1194</xdr:rowOff>
    </xdr:from>
    <xdr:to>
      <xdr:col>67</xdr:col>
      <xdr:colOff>101600</xdr:colOff>
      <xdr:row>96</xdr:row>
      <xdr:rowOff>102794</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46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119321</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7111" y="16235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74651</xdr:rowOff>
    </xdr:from>
    <xdr:to>
      <xdr:col>85</xdr:col>
      <xdr:colOff>177800</xdr:colOff>
      <xdr:row>97</xdr:row>
      <xdr:rowOff>4801</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533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53078</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51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71793</xdr:rowOff>
    </xdr:from>
    <xdr:to>
      <xdr:col>81</xdr:col>
      <xdr:colOff>101600</xdr:colOff>
      <xdr:row>97</xdr:row>
      <xdr:rowOff>1943</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530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164520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623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67221</xdr:rowOff>
    </xdr:from>
    <xdr:to>
      <xdr:col>76</xdr:col>
      <xdr:colOff>165100</xdr:colOff>
      <xdr:row>96</xdr:row>
      <xdr:rowOff>168821</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52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159948</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619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68859</xdr:rowOff>
    </xdr:from>
    <xdr:to>
      <xdr:col>72</xdr:col>
      <xdr:colOff>38100</xdr:colOff>
      <xdr:row>96</xdr:row>
      <xdr:rowOff>170459</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528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161586</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620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39408</xdr:rowOff>
    </xdr:from>
    <xdr:to>
      <xdr:col>67</xdr:col>
      <xdr:colOff>101600</xdr:colOff>
      <xdr:row>96</xdr:row>
      <xdr:rowOff>141008</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498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132135</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591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54661</xdr:rowOff>
    </xdr:from>
    <xdr:to>
      <xdr:col>116</xdr:col>
      <xdr:colOff>62864</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198161"/>
          <a:ext cx="1269" cy="1456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1338</xdr:rowOff>
    </xdr:from>
    <xdr:ext cx="469744"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49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54661</xdr:rowOff>
    </xdr:from>
    <xdr:to>
      <xdr:col>116</xdr:col>
      <xdr:colOff>152400</xdr:colOff>
      <xdr:row>30</xdr:row>
      <xdr:rowOff>54661</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198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13936</xdr:rowOff>
    </xdr:from>
    <xdr:ext cx="378565"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3575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162509</xdr:rowOff>
    </xdr:from>
    <xdr:to>
      <xdr:col>116</xdr:col>
      <xdr:colOff>114300</xdr:colOff>
      <xdr:row>38</xdr:row>
      <xdr:rowOff>92659</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506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159766</xdr:rowOff>
    </xdr:from>
    <xdr:to>
      <xdr:col>112</xdr:col>
      <xdr:colOff>38100</xdr:colOff>
      <xdr:row>38</xdr:row>
      <xdr:rowOff>89916</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106443</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2786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155194</xdr:rowOff>
    </xdr:from>
    <xdr:to>
      <xdr:col>107</xdr:col>
      <xdr:colOff>101600</xdr:colOff>
      <xdr:row>38</xdr:row>
      <xdr:rowOff>85344</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498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101871</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245017" y="62740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133248</xdr:rowOff>
    </xdr:from>
    <xdr:to>
      <xdr:col>102</xdr:col>
      <xdr:colOff>165100</xdr:colOff>
      <xdr:row>38</xdr:row>
      <xdr:rowOff>63398</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476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79925</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56017" y="62521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32664</xdr:rowOff>
    </xdr:from>
    <xdr:to>
      <xdr:col>98</xdr:col>
      <xdr:colOff>38100</xdr:colOff>
      <xdr:row>37</xdr:row>
      <xdr:rowOff>134264</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37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150791</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17" y="61515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408,672</a:t>
          </a:r>
          <a:r>
            <a:rPr kumimoji="1" lang="ja-JP" altLang="en-US" sz="1300">
              <a:latin typeface="ＭＳ Ｐゴシック" panose="020B0600070205080204" pitchFamily="50" charset="-128"/>
              <a:ea typeface="ＭＳ Ｐゴシック" panose="020B0600070205080204" pitchFamily="50" charset="-128"/>
            </a:rPr>
            <a:t>円となっている。そのうち、</a:t>
          </a:r>
          <a:r>
            <a:rPr kumimoji="1" lang="en-US" altLang="ja-JP" sz="1300">
              <a:latin typeface="ＭＳ Ｐゴシック" panose="020B0600070205080204" pitchFamily="50" charset="-128"/>
              <a:ea typeface="ＭＳ Ｐゴシック" panose="020B0600070205080204" pitchFamily="50" charset="-128"/>
            </a:rPr>
            <a:t>56.7</a:t>
          </a:r>
          <a:r>
            <a:rPr kumimoji="1" lang="ja-JP" altLang="en-US" sz="1300">
              <a:latin typeface="ＭＳ Ｐゴシック" panose="020B0600070205080204" pitchFamily="50" charset="-128"/>
              <a:ea typeface="ＭＳ Ｐゴシック" panose="020B0600070205080204" pitchFamily="50" charset="-128"/>
            </a:rPr>
            <a:t>％を占める民生費が</a:t>
          </a:r>
          <a:r>
            <a:rPr kumimoji="1" lang="en-US" altLang="ja-JP" sz="1300">
              <a:latin typeface="ＭＳ Ｐゴシック" panose="020B0600070205080204" pitchFamily="50" charset="-128"/>
              <a:ea typeface="ＭＳ Ｐゴシック" panose="020B0600070205080204" pitchFamily="50" charset="-128"/>
            </a:rPr>
            <a:t>231,684</a:t>
          </a:r>
          <a:r>
            <a:rPr kumimoji="1" lang="ja-JP" altLang="en-US" sz="1300">
              <a:latin typeface="ＭＳ Ｐゴシック" panose="020B0600070205080204" pitchFamily="50" charset="-128"/>
              <a:ea typeface="ＭＳ Ｐゴシック" panose="020B0600070205080204" pitchFamily="50" charset="-128"/>
            </a:rPr>
            <a:t>円となっている。</a:t>
          </a:r>
        </a:p>
        <a:p>
          <a:r>
            <a:rPr kumimoji="1" lang="ja-JP" altLang="en-US" sz="1300">
              <a:latin typeface="ＭＳ Ｐゴシック" panose="020B0600070205080204" pitchFamily="50" charset="-128"/>
              <a:ea typeface="ＭＳ Ｐゴシック" panose="020B0600070205080204" pitchFamily="50" charset="-128"/>
            </a:rPr>
            <a:t>民生費は、電力・ガス・食品等価格高騰重点支援給付金給付事業の減などがあったものの、定額減税補足給付金給付事業の皆増などにより全体では増となった。衛生費は、予防接種事業の増などがあったものの、新型コロナウイルスワクチン接種事業の大幅な減などにより減少となっている。土木費は、都市計画道路３・４・</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号線整備事業や都市計画道路３・４・</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号線整備事業の減などにより減少となっている。教育費は、文化財保護事業や倉庫等改修工事の減などがあったものの、公立小・中学校の給食食材購入費補助金の増などの影響により増となった。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東京都西東京市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財政調整基金については、取崩額が積立額を上回ったため、財政調整基金残高の標準財政規模比が</a:t>
          </a:r>
          <a:r>
            <a:rPr kumimoji="1" lang="en-US" altLang="ja-JP" sz="1100">
              <a:latin typeface="ＭＳ ゴシック" pitchFamily="49" charset="-128"/>
              <a:ea typeface="ＭＳ ゴシック" pitchFamily="49" charset="-128"/>
            </a:rPr>
            <a:t>8.69</a:t>
          </a:r>
          <a:r>
            <a:rPr kumimoji="1" lang="ja-JP" altLang="en-US" sz="1100">
              <a:latin typeface="ＭＳ ゴシック" pitchFamily="49" charset="-128"/>
              <a:ea typeface="ＭＳ ゴシック" pitchFamily="49" charset="-128"/>
            </a:rPr>
            <a:t>％、前年度比</a:t>
          </a:r>
          <a:r>
            <a:rPr kumimoji="1" lang="en-US" altLang="ja-JP" sz="1100">
              <a:latin typeface="ＭＳ ゴシック" pitchFamily="49" charset="-128"/>
              <a:ea typeface="ＭＳ ゴシック" pitchFamily="49" charset="-128"/>
            </a:rPr>
            <a:t>1.38</a:t>
          </a:r>
          <a:r>
            <a:rPr kumimoji="1" lang="ja-JP" altLang="en-US" sz="1100">
              <a:latin typeface="ＭＳ ゴシック" pitchFamily="49" charset="-128"/>
              <a:ea typeface="ＭＳ ゴシック" pitchFamily="49" charset="-128"/>
            </a:rPr>
            <a:t>ポイントの減となり、第５次行財政改革大綱の評価指標として設定する</a:t>
          </a:r>
          <a:r>
            <a:rPr kumimoji="1" lang="en-US" altLang="ja-JP" sz="1100">
              <a:latin typeface="ＭＳ ゴシック" pitchFamily="49" charset="-128"/>
              <a:ea typeface="ＭＳ ゴシック" pitchFamily="49" charset="-128"/>
            </a:rPr>
            <a:t>10</a:t>
          </a:r>
          <a:r>
            <a:rPr kumimoji="1" lang="ja-JP" altLang="en-US" sz="1100">
              <a:latin typeface="ＭＳ ゴシック" pitchFamily="49" charset="-128"/>
              <a:ea typeface="ＭＳ ゴシック" pitchFamily="49" charset="-128"/>
            </a:rPr>
            <a:t>％を下回った。</a:t>
          </a:r>
        </a:p>
        <a:p>
          <a:r>
            <a:rPr kumimoji="1" lang="ja-JP" altLang="en-US" sz="1100">
              <a:latin typeface="ＭＳ ゴシック" pitchFamily="49" charset="-128"/>
              <a:ea typeface="ＭＳ ゴシック" pitchFamily="49" charset="-128"/>
            </a:rPr>
            <a:t>　令和７年度決算に向けては、残高に引き続き留意しつつ、回復に努めていく。</a:t>
          </a:r>
        </a:p>
        <a:p>
          <a:r>
            <a:rPr kumimoji="1" lang="ja-JP" altLang="en-US" sz="1100">
              <a:latin typeface="ＭＳ ゴシック" pitchFamily="49" charset="-128"/>
              <a:ea typeface="ＭＳ ゴシック" pitchFamily="49" charset="-128"/>
            </a:rPr>
            <a:t>　実質収支額</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実質収支比率</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は、</a:t>
          </a:r>
          <a:r>
            <a:rPr kumimoji="1" lang="en-US" altLang="ja-JP" sz="1100">
              <a:latin typeface="ＭＳ ゴシック" pitchFamily="49" charset="-128"/>
              <a:ea typeface="ＭＳ ゴシック" pitchFamily="49" charset="-128"/>
            </a:rPr>
            <a:t>6.74</a:t>
          </a:r>
          <a:r>
            <a:rPr kumimoji="1" lang="ja-JP" altLang="en-US" sz="1100">
              <a:latin typeface="ＭＳ ゴシック" pitchFamily="49" charset="-128"/>
              <a:ea typeface="ＭＳ ゴシック" pitchFamily="49" charset="-128"/>
            </a:rPr>
            <a:t>％から</a:t>
          </a:r>
          <a:r>
            <a:rPr kumimoji="1" lang="en-US" altLang="ja-JP" sz="1100">
              <a:latin typeface="ＭＳ ゴシック" pitchFamily="49" charset="-128"/>
              <a:ea typeface="ＭＳ ゴシック" pitchFamily="49" charset="-128"/>
            </a:rPr>
            <a:t>0.82</a:t>
          </a:r>
          <a:r>
            <a:rPr kumimoji="1" lang="ja-JP" altLang="en-US" sz="1100">
              <a:latin typeface="ＭＳ ゴシック" pitchFamily="49" charset="-128"/>
              <a:ea typeface="ＭＳ ゴシック" pitchFamily="49" charset="-128"/>
            </a:rPr>
            <a:t>ポイント減少し</a:t>
          </a:r>
          <a:r>
            <a:rPr kumimoji="1" lang="en-US" altLang="ja-JP" sz="1100">
              <a:latin typeface="ＭＳ ゴシック" pitchFamily="49" charset="-128"/>
              <a:ea typeface="ＭＳ ゴシック" pitchFamily="49" charset="-128"/>
            </a:rPr>
            <a:t>5.92</a:t>
          </a:r>
          <a:r>
            <a:rPr kumimoji="1" lang="ja-JP" altLang="en-US" sz="1100">
              <a:latin typeface="ＭＳ ゴシック" pitchFamily="49" charset="-128"/>
              <a:ea typeface="ＭＳ ゴシック" pitchFamily="49" charset="-128"/>
            </a:rPr>
            <a:t>％となっているが、おおむね適正な水準内で推移している。</a:t>
          </a:r>
        </a:p>
        <a:p>
          <a:r>
            <a:rPr kumimoji="1" lang="ja-JP" altLang="en-US" sz="1100">
              <a:latin typeface="ＭＳ ゴシック" pitchFamily="49" charset="-128"/>
              <a:ea typeface="ＭＳ ゴシック" pitchFamily="49" charset="-128"/>
            </a:rPr>
            <a:t>　単年度収支の標準財政規模比</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実質単年度収支比率</a:t>
          </a:r>
          <a:r>
            <a:rPr kumimoji="1" lang="en-US" altLang="ja-JP" sz="1100">
              <a:latin typeface="ＭＳ ゴシック" pitchFamily="49" charset="-128"/>
              <a:ea typeface="ＭＳ ゴシック" pitchFamily="49" charset="-128"/>
            </a:rPr>
            <a:t>)</a:t>
          </a:r>
          <a:r>
            <a:rPr kumimoji="1" lang="ja-JP" altLang="en-US" sz="1100">
              <a:latin typeface="ＭＳ ゴシック" pitchFamily="49" charset="-128"/>
              <a:ea typeface="ＭＳ ゴシック" pitchFamily="49" charset="-128"/>
            </a:rPr>
            <a:t>は△</a:t>
          </a:r>
          <a:r>
            <a:rPr kumimoji="1" lang="en-US" altLang="ja-JP" sz="1100">
              <a:latin typeface="ＭＳ ゴシック" pitchFamily="49" charset="-128"/>
              <a:ea typeface="ＭＳ ゴシック" pitchFamily="49" charset="-128"/>
            </a:rPr>
            <a:t>1.13</a:t>
          </a:r>
          <a:r>
            <a:rPr kumimoji="1" lang="ja-JP" altLang="en-US" sz="1100">
              <a:latin typeface="ＭＳ ゴシック" pitchFamily="49" charset="-128"/>
              <a:ea typeface="ＭＳ ゴシック" pitchFamily="49" charset="-128"/>
            </a:rPr>
            <a:t>％から</a:t>
          </a:r>
          <a:r>
            <a:rPr kumimoji="1" lang="en-US" altLang="ja-JP" sz="1100">
              <a:latin typeface="ＭＳ ゴシック" pitchFamily="49" charset="-128"/>
              <a:ea typeface="ＭＳ ゴシック" pitchFamily="49" charset="-128"/>
            </a:rPr>
            <a:t>0.86</a:t>
          </a:r>
          <a:r>
            <a:rPr kumimoji="1" lang="ja-JP" altLang="en-US" sz="1100">
              <a:latin typeface="ＭＳ ゴシック" pitchFamily="49" charset="-128"/>
              <a:ea typeface="ＭＳ ゴシック" pitchFamily="49" charset="-128"/>
            </a:rPr>
            <a:t>ポイント減少し△</a:t>
          </a:r>
          <a:r>
            <a:rPr kumimoji="1" lang="en-US" altLang="ja-JP" sz="1100">
              <a:latin typeface="ＭＳ ゴシック" pitchFamily="49" charset="-128"/>
              <a:ea typeface="ＭＳ ゴシック" pitchFamily="49" charset="-128"/>
            </a:rPr>
            <a:t>1.99</a:t>
          </a:r>
          <a:r>
            <a:rPr kumimoji="1" lang="ja-JP" altLang="en-US" sz="1100">
              <a:latin typeface="ＭＳ ゴシック" pitchFamily="49" charset="-128"/>
              <a:ea typeface="ＭＳ ゴシック" pitchFamily="49" charset="-128"/>
            </a:rPr>
            <a:t>％となり、前年度に引き続き、マイナスになった。これは、人件費の上昇などが要因となっている。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東京都西東京市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連結実質赤字比率は、すべての会計が黒字であるため、赤字比率は生じていない。今後も引き続き財政の健全化に努めていく。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東京都西東京市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元利償還等</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のうち、</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元利償還金</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は、臨時財政対策債の償還が進んでいることにより、減少した。また、</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組合等が起こした地方債の元利償還金に対する負担金等</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も、一部事務組合が起こした廃棄物処理に係る地方債が減少していることから、減少している。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一方で、そこから差し引く</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算入公債費等</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(B)｣</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についても、都市計画事業関係の地方債の償還が進んだことによる減や、基準財政需要額に算入される地方債の償還が進んだこと等により減少した。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元利償還等</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の減少幅が、</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算入公債費等</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(B)｣</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の減少幅を下回ったため、全体として前年度比１億</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400</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万円の増加となった。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今後も後年度負担を十分考慮した地方債の借入に努めることにより、元利償還金の抑制を図る。</a:t>
          </a:r>
        </a:p>
        <a:p>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満期一括償還地方債は利用していない。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東京都西東京市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は、</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一般会計等に係る地方債の現在高</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が、教育債や臨時財政対策債の影響により減となったほか、「退職手当負担見込額」の減などにより、減少となった。</a:t>
          </a:r>
        </a:p>
        <a:p>
          <a:r>
            <a:rPr kumimoji="1" lang="ja-JP" altLang="en-US" sz="1400">
              <a:latin typeface="ＭＳ ゴシック" pitchFamily="49" charset="-128"/>
              <a:ea typeface="ＭＳ ゴシック" pitchFamily="49" charset="-128"/>
            </a:rPr>
            <a:t>　一方、「充当可能財源等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」は、「充当可能基金」の増加よりも、「充当可能特定歳入」「基準財政需要額算入見込額」の減少が大きかったため、減となった。</a:t>
          </a:r>
        </a:p>
        <a:p>
          <a:r>
            <a:rPr kumimoji="1" lang="ja-JP" altLang="en-US" sz="1400">
              <a:latin typeface="ＭＳ ゴシック" pitchFamily="49" charset="-128"/>
              <a:ea typeface="ＭＳ ゴシック" pitchFamily="49" charset="-128"/>
            </a:rPr>
            <a:t>　このため、</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の減が、「充当可能財源等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」の減より大きかったため、将来負担比率（分子）は、前年度比</a:t>
          </a:r>
          <a:r>
            <a:rPr kumimoji="1" lang="en-US" altLang="ja-JP" sz="1400">
              <a:latin typeface="ＭＳ ゴシック" pitchFamily="49" charset="-128"/>
              <a:ea typeface="ＭＳ ゴシック" pitchFamily="49" charset="-128"/>
            </a:rPr>
            <a:t>13</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8,000</a:t>
          </a:r>
          <a:r>
            <a:rPr kumimoji="1" lang="ja-JP" altLang="en-US" sz="1400">
              <a:latin typeface="ＭＳ ゴシック" pitchFamily="49" charset="-128"/>
              <a:ea typeface="ＭＳ ゴシック" pitchFamily="49" charset="-128"/>
            </a:rPr>
            <a:t>万円・約</a:t>
          </a:r>
          <a:r>
            <a:rPr kumimoji="1" lang="en-US" altLang="ja-JP" sz="1400">
              <a:latin typeface="ＭＳ ゴシック" pitchFamily="49" charset="-128"/>
              <a:ea typeface="ＭＳ ゴシック" pitchFamily="49" charset="-128"/>
            </a:rPr>
            <a:t>75.6</a:t>
          </a:r>
          <a:r>
            <a:rPr kumimoji="1" lang="ja-JP" altLang="en-US" sz="1400">
              <a:latin typeface="ＭＳ ゴシック" pitchFamily="49" charset="-128"/>
              <a:ea typeface="ＭＳ ゴシック" pitchFamily="49" charset="-128"/>
            </a:rPr>
            <a:t>％減少となった。</a:t>
          </a:r>
        </a:p>
        <a:p>
          <a:r>
            <a:rPr kumimoji="1" lang="ja-JP" altLang="en-US" sz="1400">
              <a:latin typeface="ＭＳ ゴシック" pitchFamily="49" charset="-128"/>
              <a:ea typeface="ＭＳ ゴシック" pitchFamily="49" charset="-128"/>
            </a:rPr>
            <a:t>　今後も、後年度負担を十分考慮した地方債の借入に努める。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東京都西東京市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・年度間の財源の調整を図り、本市の財政の効率的執行を図るため、財政調整基金を取り崩したことから財政調整基金残高が減少した。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目的基金の主な増減理由として、都市計画事業基金は、都市計画税の収入が都市計画事業費を上回った分を積み立てたため、基金残高は増加した。一方で、まちづくり整備基金及び地域福祉基金は、基金の目的に即した事業への活用を行い、取崩し額が積立額を上回ったため、基金残高は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・財政調整基金は、安定した財政運営を行うために、残高の回復と当初予算の段階からの繰入抑制を図り、基金残高の確保に努める。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・特定目的基金については、それぞれの基金の設置の趣旨に則して、確実かつ効率的な運用を行いつつ、優先的に取り組む事業への活用を図るなど、適正な管理・運営に努める。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・都市計画事業基金：都市計画に係る事業の推進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・みどり基金：緑の保護、育成、緑地の確保等の緑地事業の推進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・まちづくり整備基金：公用又は公共用に供する施設及びその用地の整備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・庁舎整備基金：市の庁舎及びその用地の整備推進</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・地域福祉基金：総合的な地域福祉の推進</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・都市計画事業基金：都市計画税の収入が都市計画事業費を上回った分を積み立てたため、基金残高は増加した。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・みどり基金：人にやさしいまちづくり条例に基づく寄附金を積み立てたため、基金残高は増加した。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・まちづくり整備基金：</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ふるさと納税による指定寄附金等を積み立てた一方、小学校教室等転用改修工事等へ活用したため、基金残高は減少した。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・庁舎整備基金：決算剰余金からの積立てにより、基金残高は増加した。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・地域福祉基金：特別会計繰出金の抑制分などから積立を行った一方で、総合的な地域福祉の推進を図るため取り崩したことにより、基金残高は減少した。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・都市計画事業基金：都市計画事業を推進するため、計画的な活用を図っていく。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・みどり基金：緑の保護、育成、緑地の確保等を図るべく、引き続き残高の確保に努める。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・まちづくり整備基金：土地の売払収入が大きな財源となることから、公共施設の適正配置を進めることで、基金残高の回復を図りたい。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・庁舎整備基金：庁舎統合方針に基づく積立を行っており、引き続き残高の確保に努める。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・地域福祉基金：総合的な地域福祉の推進を図るべく、引き続き残高の確保に努める。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・年度間の財源を調整し、財政の効率的執行を図るため、補正予算を合わせ、</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万円の取崩しを予算計上したが、目標を踏まえた財政運営に努め、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億円の取崩しを留保した結果、令和６年度末残高は、標準財政規模の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％となる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・財政調整基金残高は、第５次行財政改革大綱の評価指標の一つとして設定している標準財政規模の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いう目標値を維持できていない。今後、安定した財政運営を行うためにも、財政調整基金残高の確保は重要であり、当初予算の段階から財政調整基金の繰入の抑制を図ることで残高の確保に努めつつ、評価指標における目標の達成を目指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該当なし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該当なし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A8D271C-6227-4018-A826-E1F97B3E32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966C6D6-2F5D-4B62-BBAE-D1A43CB97A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BD0FF636-420D-4647-A17A-DA8DCB1C33A3}"/>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509909EE-6E67-4579-9C55-E311842E8E46}"/>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8D17A484-09D1-4374-815F-A4445D245804}"/>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6E83F508-0F3C-4851-87E7-F9DAFBE2CFF3}"/>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C28D3C03-A2FF-4201-9FF4-A9CDDBED9DA8}"/>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D5BDF6B9-DAB7-43FE-B25A-718BC2DCB0A1}"/>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96E168CC-F348-4264-93CA-FB04C1EBBDBB}"/>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67FFF240-F07B-44F5-90AD-3C2ED0FAE2E8}"/>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66CBF1DB-8601-45FB-8079-BD44117D588E}"/>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C11AFF9D-5FE8-469F-B6DE-1551C4802939}"/>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東京都西東京市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71EF06ED-DCA8-4645-AFFE-5D53AD76319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B8AEA9A5-6E72-44F1-9513-6723CA6C67EF}"/>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4150990B-C112-4636-8133-3C35FA4FF65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FFB0EE99-2656-4A62-8ECC-6B110C27BC6D}"/>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ABE77BCF-7E62-4641-8A1D-5E16C553570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749B2C90-9E3B-4258-B81A-8A8578A320E4}"/>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206,245
200,005
15.75
86,952,070
84,286,540
2,522,847
42,604,792
41,743,987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2AA13F05-FE11-475E-82D8-FAE268F5B4D9}"/>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32B5A750-50E8-4D0A-9339-64CD82F4004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E32DB169-9262-4E00-B08C-C428AE116A3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C7F63809-9703-4B06-9192-E34F4B397FC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8E449C39-5F26-4B8E-83EA-5DF207F84B5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E1155C26-4BD8-400F-BC79-A3273A328BD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63A60A5D-956B-42A7-91AC-90B7CB0F10A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FEBCAB85-F20F-4E8C-A84A-1F59920AC90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4E239580-FDD8-4EE0-B4D3-C356930FD2B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A6EE23BA-834B-474F-AF43-7C30F520DD5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EB58108E-16EF-45F5-8F0D-F2978A99FEF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071661C5-F727-492F-9983-D045CBA648CC}"/>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B34BC57F-D8EE-47BD-B3ED-A41197045C6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69F31827-8572-4A93-8035-D1CA02F3BF79}"/>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D925337F-7A41-4169-9BCA-02A93B3AE96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45710D13-3D6D-4E4E-B169-52366541F35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2B65694B-BD35-4218-B5E8-9EC79AA0F1A5}"/>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EAAAF99E-4C5F-43A6-B663-AB89956C08C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FD503C5C-5ED5-4F67-BA1F-7B91BBD46C22}"/>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D04C2847-867A-4681-BBC3-F749B632391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E39A651F-71EF-4326-BAB9-E9632C4D71B4}"/>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AA189A15-D2ED-45D6-8741-07D971ABB1F9}"/>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7A67D323-F1F3-4441-A706-C32EB5F78A3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B1AF88D3-2F9F-45C6-845C-AB38549DBFD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C7A7A5A4-ADDC-454E-9888-984AC084BF18}"/>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245C6D2E-A7C3-4DD7-A51C-22A5EC57FFED}"/>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31AA07C5-E761-49AC-9D0A-35E3C0698051}"/>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50EF07AB-1FBE-463B-A948-1BF52E976E39}"/>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F03763ED-F360-4DFA-95B1-97169046E6D5}"/>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7DF8DF7E-3CE0-4DAE-8B5A-3CAF8D7AC0F9}"/>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32BD5EAD-CFB7-4AF5-A10C-A7805D388D2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13ABE6AD-AC6A-477F-8189-E3C4069F28B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54873001-32E2-4429-B3D8-F46565EA474C}"/>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2C13C707-78EF-4B50-9939-EAF292316EB8}"/>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E0070725-84B5-4C27-85CC-7A56EA1BAD65}"/>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58.5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ポイントの増となったものの、類似団体平均を</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ポイント下回る結果となった。これは、新規の有形固定資産増加に繋がる工事等を実施したものの、減価償却累計額の増加額が新規の有形固定資産増加額を上回ったことが主な要因である。</a:t>
          </a:r>
          <a:endParaRPr lang="ja-JP" altLang="ja-JP" sz="11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今後の公共施設等の老朽化への対応を見据え、公共施設等総合管理計画等に基づき、計画的な維持管理や効果的・効率的な施設再編等について検討する。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D61837DA-E714-4F6B-A766-325A22364BE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6DB89781-82F5-410C-87EA-A09A2002F0FF}"/>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7" name="テキスト ボックス 56">
          <a:extLst>
            <a:ext uri="{FF2B5EF4-FFF2-40B4-BE49-F238E27FC236}">
              <a16:creationId xmlns:a16="http://schemas.microsoft.com/office/drawing/2014/main" id="{A8EADA3C-7A38-49ED-B817-ECA723FC8408}"/>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8" name="直線コネクタ 57">
          <a:extLst>
            <a:ext uri="{FF2B5EF4-FFF2-40B4-BE49-F238E27FC236}">
              <a16:creationId xmlns:a16="http://schemas.microsoft.com/office/drawing/2014/main" id="{8F00798B-B6FD-4F31-9FAA-4B23B68F53DF}"/>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9" name="テキスト ボックス 58">
          <a:extLst>
            <a:ext uri="{FF2B5EF4-FFF2-40B4-BE49-F238E27FC236}">
              <a16:creationId xmlns:a16="http://schemas.microsoft.com/office/drawing/2014/main" id="{0798C131-17A4-4DC3-A40B-ADFAB096EADE}"/>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0" name="直線コネクタ 59">
          <a:extLst>
            <a:ext uri="{FF2B5EF4-FFF2-40B4-BE49-F238E27FC236}">
              <a16:creationId xmlns:a16="http://schemas.microsoft.com/office/drawing/2014/main" id="{F1F5B1CD-60A7-47FB-9DC1-39FEA4415BF8}"/>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1" name="テキスト ボックス 60">
          <a:extLst>
            <a:ext uri="{FF2B5EF4-FFF2-40B4-BE49-F238E27FC236}">
              <a16:creationId xmlns:a16="http://schemas.microsoft.com/office/drawing/2014/main" id="{7F5EDCE9-F3A3-4156-A882-6264C2C3D501}"/>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2" name="直線コネクタ 61">
          <a:extLst>
            <a:ext uri="{FF2B5EF4-FFF2-40B4-BE49-F238E27FC236}">
              <a16:creationId xmlns:a16="http://schemas.microsoft.com/office/drawing/2014/main" id="{1FD859E5-460F-4C1D-9D2D-919177069DC6}"/>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3" name="テキスト ボックス 62">
          <a:extLst>
            <a:ext uri="{FF2B5EF4-FFF2-40B4-BE49-F238E27FC236}">
              <a16:creationId xmlns:a16="http://schemas.microsoft.com/office/drawing/2014/main" id="{C2E6CF44-7FE5-473D-A802-90DF45BC218D}"/>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4" name="直線コネクタ 63">
          <a:extLst>
            <a:ext uri="{FF2B5EF4-FFF2-40B4-BE49-F238E27FC236}">
              <a16:creationId xmlns:a16="http://schemas.microsoft.com/office/drawing/2014/main" id="{E9E3F3C7-3CA2-43FE-B7EA-1738A092632A}"/>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5" name="テキスト ボックス 64">
          <a:extLst>
            <a:ext uri="{FF2B5EF4-FFF2-40B4-BE49-F238E27FC236}">
              <a16:creationId xmlns:a16="http://schemas.microsoft.com/office/drawing/2014/main" id="{0FD47C74-C992-4F56-8A9A-2BA14087EE39}"/>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6" name="直線コネクタ 65">
          <a:extLst>
            <a:ext uri="{FF2B5EF4-FFF2-40B4-BE49-F238E27FC236}">
              <a16:creationId xmlns:a16="http://schemas.microsoft.com/office/drawing/2014/main" id="{B3D717C6-E1EE-4BA1-AD4A-1E2831B74C39}"/>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7" name="テキスト ボックス 66">
          <a:extLst>
            <a:ext uri="{FF2B5EF4-FFF2-40B4-BE49-F238E27FC236}">
              <a16:creationId xmlns:a16="http://schemas.microsoft.com/office/drawing/2014/main" id="{DB970B61-4774-4599-AB98-9CC5926CE49D}"/>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D8A66978-F4BD-48F5-9A96-7F0A9071930D}"/>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3EC6F1C3-87E6-454A-81DF-AAD240858F2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95C439B9-23B1-4CD0-8BB9-84A555BE0F3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153247</xdr:rowOff>
    </xdr:from>
    <xdr:to>
      <xdr:col>23</xdr:col>
      <xdr:colOff>85090</xdr:colOff>
      <xdr:row>34</xdr:row>
      <xdr:rowOff>72179</xdr:rowOff>
    </xdr:to>
    <xdr:cxnSp macro="">
      <xdr:nvCxnSpPr>
        <xdr:cNvPr id="71" name="直線コネクタ 70">
          <a:extLst>
            <a:ext uri="{FF2B5EF4-FFF2-40B4-BE49-F238E27FC236}">
              <a16:creationId xmlns:a16="http://schemas.microsoft.com/office/drawing/2014/main" id="{52A4319C-7DCD-47A9-BA7E-0A2E43E764A4}"/>
            </a:ext>
          </a:extLst>
        </xdr:cNvPr>
        <xdr:cNvCxnSpPr/>
      </xdr:nvCxnSpPr>
      <xdr:spPr>
        <a:xfrm flipV="1">
          <a:off x="4760595" y="5553922"/>
          <a:ext cx="1270" cy="111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76006</xdr:rowOff>
    </xdr:from>
    <xdr:ext cx="405111" cy="259045"/>
    <xdr:sp macro="" textlink="">
      <xdr:nvSpPr>
        <xdr:cNvPr id="72" name="有形固定資産減価償却率最小値テキスト">
          <a:extLst>
            <a:ext uri="{FF2B5EF4-FFF2-40B4-BE49-F238E27FC236}">
              <a16:creationId xmlns:a16="http://schemas.microsoft.com/office/drawing/2014/main" id="{9314FA31-966F-43A4-A85F-B34DE95B86E5}"/>
            </a:ext>
          </a:extLst>
        </xdr:cNvPr>
        <xdr:cNvSpPr txBox="1"/>
      </xdr:nvSpPr>
      <xdr:spPr>
        <a:xfrm>
          <a:off x="4813300" y="6676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72179</xdr:rowOff>
    </xdr:from>
    <xdr:to>
      <xdr:col>23</xdr:col>
      <xdr:colOff>174625</xdr:colOff>
      <xdr:row>34</xdr:row>
      <xdr:rowOff>72179</xdr:rowOff>
    </xdr:to>
    <xdr:cxnSp macro="">
      <xdr:nvCxnSpPr>
        <xdr:cNvPr id="73" name="直線コネクタ 72">
          <a:extLst>
            <a:ext uri="{FF2B5EF4-FFF2-40B4-BE49-F238E27FC236}">
              <a16:creationId xmlns:a16="http://schemas.microsoft.com/office/drawing/2014/main" id="{58E9181B-2F70-411A-ADF9-16C70059DEAC}"/>
            </a:ext>
          </a:extLst>
        </xdr:cNvPr>
        <xdr:cNvCxnSpPr/>
      </xdr:nvCxnSpPr>
      <xdr:spPr>
        <a:xfrm>
          <a:off x="4673600" y="6673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99924</xdr:rowOff>
    </xdr:from>
    <xdr:ext cx="405111" cy="259045"/>
    <xdr:sp macro="" textlink="">
      <xdr:nvSpPr>
        <xdr:cNvPr id="74" name="有形固定資産減価償却率最大値テキスト">
          <a:extLst>
            <a:ext uri="{FF2B5EF4-FFF2-40B4-BE49-F238E27FC236}">
              <a16:creationId xmlns:a16="http://schemas.microsoft.com/office/drawing/2014/main" id="{089BF28B-2BCF-43B7-8046-7DCE16C0F7E0}"/>
            </a:ext>
          </a:extLst>
        </xdr:cNvPr>
        <xdr:cNvSpPr txBox="1"/>
      </xdr:nvSpPr>
      <xdr:spPr>
        <a:xfrm>
          <a:off x="4813300" y="5329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153247</xdr:rowOff>
    </xdr:from>
    <xdr:to>
      <xdr:col>23</xdr:col>
      <xdr:colOff>174625</xdr:colOff>
      <xdr:row>27</xdr:row>
      <xdr:rowOff>153247</xdr:rowOff>
    </xdr:to>
    <xdr:cxnSp macro="">
      <xdr:nvCxnSpPr>
        <xdr:cNvPr id="75" name="直線コネクタ 74">
          <a:extLst>
            <a:ext uri="{FF2B5EF4-FFF2-40B4-BE49-F238E27FC236}">
              <a16:creationId xmlns:a16="http://schemas.microsoft.com/office/drawing/2014/main" id="{27B7308D-F44C-459E-AF56-D21802F67A8C}"/>
            </a:ext>
          </a:extLst>
        </xdr:cNvPr>
        <xdr:cNvCxnSpPr/>
      </xdr:nvCxnSpPr>
      <xdr:spPr>
        <a:xfrm>
          <a:off x="4673600" y="5553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53569</xdr:rowOff>
    </xdr:from>
    <xdr:ext cx="405111" cy="259045"/>
    <xdr:sp macro="" textlink="">
      <xdr:nvSpPr>
        <xdr:cNvPr id="76" name="有形固定資産減価償却率平均値テキスト">
          <a:extLst>
            <a:ext uri="{FF2B5EF4-FFF2-40B4-BE49-F238E27FC236}">
              <a16:creationId xmlns:a16="http://schemas.microsoft.com/office/drawing/2014/main" id="{6156C985-602E-45C0-B962-DEDFD5339C07}"/>
            </a:ext>
          </a:extLst>
        </xdr:cNvPr>
        <xdr:cNvSpPr txBox="1"/>
      </xdr:nvSpPr>
      <xdr:spPr>
        <a:xfrm>
          <a:off x="4813300" y="61400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75142</xdr:rowOff>
    </xdr:from>
    <xdr:to>
      <xdr:col>23</xdr:col>
      <xdr:colOff>136525</xdr:colOff>
      <xdr:row>32</xdr:row>
      <xdr:rowOff>5292</xdr:rowOff>
    </xdr:to>
    <xdr:sp macro="" textlink="">
      <xdr:nvSpPr>
        <xdr:cNvPr id="77" name="フローチャート: 判断 76">
          <a:extLst>
            <a:ext uri="{FF2B5EF4-FFF2-40B4-BE49-F238E27FC236}">
              <a16:creationId xmlns:a16="http://schemas.microsoft.com/office/drawing/2014/main" id="{E5077657-4418-4987-8801-8863278075C6}"/>
            </a:ext>
          </a:extLst>
        </xdr:cNvPr>
        <xdr:cNvSpPr/>
      </xdr:nvSpPr>
      <xdr:spPr>
        <a:xfrm>
          <a:off x="47117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46355</xdr:rowOff>
    </xdr:from>
    <xdr:to>
      <xdr:col>19</xdr:col>
      <xdr:colOff>187325</xdr:colOff>
      <xdr:row>31</xdr:row>
      <xdr:rowOff>147955</xdr:rowOff>
    </xdr:to>
    <xdr:sp macro="" textlink="">
      <xdr:nvSpPr>
        <xdr:cNvPr id="78" name="フローチャート: 判断 77">
          <a:extLst>
            <a:ext uri="{FF2B5EF4-FFF2-40B4-BE49-F238E27FC236}">
              <a16:creationId xmlns:a16="http://schemas.microsoft.com/office/drawing/2014/main" id="{FC06D847-5393-4E41-87DA-491DA2EA805F}"/>
            </a:ext>
          </a:extLst>
        </xdr:cNvPr>
        <xdr:cNvSpPr/>
      </xdr:nvSpPr>
      <xdr:spPr>
        <a:xfrm>
          <a:off x="4000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171027</xdr:rowOff>
    </xdr:from>
    <xdr:to>
      <xdr:col>15</xdr:col>
      <xdr:colOff>187325</xdr:colOff>
      <xdr:row>31</xdr:row>
      <xdr:rowOff>101177</xdr:rowOff>
    </xdr:to>
    <xdr:sp macro="" textlink="">
      <xdr:nvSpPr>
        <xdr:cNvPr id="79" name="フローチャート: 判断 78">
          <a:extLst>
            <a:ext uri="{FF2B5EF4-FFF2-40B4-BE49-F238E27FC236}">
              <a16:creationId xmlns:a16="http://schemas.microsoft.com/office/drawing/2014/main" id="{1070272A-D7A7-4158-9911-462C50C50D68}"/>
            </a:ext>
          </a:extLst>
        </xdr:cNvPr>
        <xdr:cNvSpPr/>
      </xdr:nvSpPr>
      <xdr:spPr>
        <a:xfrm>
          <a:off x="3238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142240</xdr:rowOff>
    </xdr:from>
    <xdr:to>
      <xdr:col>11</xdr:col>
      <xdr:colOff>187325</xdr:colOff>
      <xdr:row>31</xdr:row>
      <xdr:rowOff>72390</xdr:rowOff>
    </xdr:to>
    <xdr:sp macro="" textlink="">
      <xdr:nvSpPr>
        <xdr:cNvPr id="80" name="フローチャート: 判断 79">
          <a:extLst>
            <a:ext uri="{FF2B5EF4-FFF2-40B4-BE49-F238E27FC236}">
              <a16:creationId xmlns:a16="http://schemas.microsoft.com/office/drawing/2014/main" id="{9EE3D6F1-1BFE-4C5B-94EE-6ACF9C119970}"/>
            </a:ext>
          </a:extLst>
        </xdr:cNvPr>
        <xdr:cNvSpPr/>
      </xdr:nvSpPr>
      <xdr:spPr>
        <a:xfrm>
          <a:off x="24765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81" name="フローチャート: 判断 80">
          <a:extLst>
            <a:ext uri="{FF2B5EF4-FFF2-40B4-BE49-F238E27FC236}">
              <a16:creationId xmlns:a16="http://schemas.microsoft.com/office/drawing/2014/main" id="{BBFA1E7F-3821-4EEC-B88F-126CB4988344}"/>
            </a:ext>
          </a:extLst>
        </xdr:cNvPr>
        <xdr:cNvSpPr/>
      </xdr:nvSpPr>
      <xdr:spPr>
        <a:xfrm>
          <a:off x="1714500" y="601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FF407820-43A8-4F3D-8AE4-E4AF3288DDF4}"/>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692AF753-1E72-4E7B-9D4B-3E7A0C184676}"/>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7F78763C-353B-4E84-9465-D9C83DA1D3A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FC72CF37-189F-43A3-9FC2-79527E3819C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F0A3257-FC14-4364-A471-C7526E72929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12700</xdr:rowOff>
    </xdr:from>
    <xdr:to>
      <xdr:col>23</xdr:col>
      <xdr:colOff>136525</xdr:colOff>
      <xdr:row>30</xdr:row>
      <xdr:rowOff>114300</xdr:rowOff>
    </xdr:to>
    <xdr:sp macro="" textlink="">
      <xdr:nvSpPr>
        <xdr:cNvPr id="87" name="楕円 86">
          <a:extLst>
            <a:ext uri="{FF2B5EF4-FFF2-40B4-BE49-F238E27FC236}">
              <a16:creationId xmlns:a16="http://schemas.microsoft.com/office/drawing/2014/main" id="{0A082303-20A9-4200-BAF5-DC6E0F44A88C}"/>
            </a:ext>
          </a:extLst>
        </xdr:cNvPr>
        <xdr:cNvSpPr/>
      </xdr:nvSpPr>
      <xdr:spPr>
        <a:xfrm>
          <a:off x="4711700" y="592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35577</xdr:rowOff>
    </xdr:from>
    <xdr:ext cx="405111" cy="259045"/>
    <xdr:sp macro="" textlink="">
      <xdr:nvSpPr>
        <xdr:cNvPr id="88" name="有形固定資産減価償却率該当値テキスト">
          <a:extLst>
            <a:ext uri="{FF2B5EF4-FFF2-40B4-BE49-F238E27FC236}">
              <a16:creationId xmlns:a16="http://schemas.microsoft.com/office/drawing/2014/main" id="{A9AAC023-8F1F-4645-A278-F756680A0906}"/>
            </a:ext>
          </a:extLst>
        </xdr:cNvPr>
        <xdr:cNvSpPr txBox="1"/>
      </xdr:nvSpPr>
      <xdr:spPr>
        <a:xfrm>
          <a:off x="4813300" y="5779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115782</xdr:rowOff>
    </xdr:from>
    <xdr:to>
      <xdr:col>19</xdr:col>
      <xdr:colOff>187325</xdr:colOff>
      <xdr:row>30</xdr:row>
      <xdr:rowOff>45932</xdr:rowOff>
    </xdr:to>
    <xdr:sp macro="" textlink="">
      <xdr:nvSpPr>
        <xdr:cNvPr id="89" name="楕円 88">
          <a:extLst>
            <a:ext uri="{FF2B5EF4-FFF2-40B4-BE49-F238E27FC236}">
              <a16:creationId xmlns:a16="http://schemas.microsoft.com/office/drawing/2014/main" id="{B759CE14-22C0-48D7-A767-D20CE4DA949A}"/>
            </a:ext>
          </a:extLst>
        </xdr:cNvPr>
        <xdr:cNvSpPr/>
      </xdr:nvSpPr>
      <xdr:spPr>
        <a:xfrm>
          <a:off x="4000500" y="585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166582</xdr:rowOff>
    </xdr:from>
    <xdr:to>
      <xdr:col>23</xdr:col>
      <xdr:colOff>85725</xdr:colOff>
      <xdr:row>30</xdr:row>
      <xdr:rowOff>63500</xdr:rowOff>
    </xdr:to>
    <xdr:cxnSp macro="">
      <xdr:nvCxnSpPr>
        <xdr:cNvPr id="90" name="直線コネクタ 89">
          <a:extLst>
            <a:ext uri="{FF2B5EF4-FFF2-40B4-BE49-F238E27FC236}">
              <a16:creationId xmlns:a16="http://schemas.microsoft.com/office/drawing/2014/main" id="{85D42F6E-F1ED-47C9-9078-C648EA8BE804}"/>
            </a:ext>
          </a:extLst>
        </xdr:cNvPr>
        <xdr:cNvCxnSpPr/>
      </xdr:nvCxnSpPr>
      <xdr:spPr>
        <a:xfrm>
          <a:off x="4051300" y="5910157"/>
          <a:ext cx="7112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54610</xdr:rowOff>
    </xdr:from>
    <xdr:to>
      <xdr:col>15</xdr:col>
      <xdr:colOff>187325</xdr:colOff>
      <xdr:row>29</xdr:row>
      <xdr:rowOff>156210</xdr:rowOff>
    </xdr:to>
    <xdr:sp macro="" textlink="">
      <xdr:nvSpPr>
        <xdr:cNvPr id="91" name="楕円 90">
          <a:extLst>
            <a:ext uri="{FF2B5EF4-FFF2-40B4-BE49-F238E27FC236}">
              <a16:creationId xmlns:a16="http://schemas.microsoft.com/office/drawing/2014/main" id="{D6C49071-0A51-4AF7-BFF5-396CB30EE4B7}"/>
            </a:ext>
          </a:extLst>
        </xdr:cNvPr>
        <xdr:cNvSpPr/>
      </xdr:nvSpPr>
      <xdr:spPr>
        <a:xfrm>
          <a:off x="3238500" y="579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105410</xdr:rowOff>
    </xdr:from>
    <xdr:to>
      <xdr:col>19</xdr:col>
      <xdr:colOff>136525</xdr:colOff>
      <xdr:row>29</xdr:row>
      <xdr:rowOff>166582</xdr:rowOff>
    </xdr:to>
    <xdr:cxnSp macro="">
      <xdr:nvCxnSpPr>
        <xdr:cNvPr id="92" name="直線コネクタ 91">
          <a:extLst>
            <a:ext uri="{FF2B5EF4-FFF2-40B4-BE49-F238E27FC236}">
              <a16:creationId xmlns:a16="http://schemas.microsoft.com/office/drawing/2014/main" id="{1FB6D452-E1CE-4B67-B887-C6245D2BF2B1}"/>
            </a:ext>
          </a:extLst>
        </xdr:cNvPr>
        <xdr:cNvCxnSpPr/>
      </xdr:nvCxnSpPr>
      <xdr:spPr>
        <a:xfrm>
          <a:off x="3289300" y="5848985"/>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164888</xdr:rowOff>
    </xdr:from>
    <xdr:to>
      <xdr:col>11</xdr:col>
      <xdr:colOff>187325</xdr:colOff>
      <xdr:row>29</xdr:row>
      <xdr:rowOff>95038</xdr:rowOff>
    </xdr:to>
    <xdr:sp macro="" textlink="">
      <xdr:nvSpPr>
        <xdr:cNvPr id="93" name="楕円 92">
          <a:extLst>
            <a:ext uri="{FF2B5EF4-FFF2-40B4-BE49-F238E27FC236}">
              <a16:creationId xmlns:a16="http://schemas.microsoft.com/office/drawing/2014/main" id="{0F17DD9B-75AC-40AA-8801-CF3DBF6B2576}"/>
            </a:ext>
          </a:extLst>
        </xdr:cNvPr>
        <xdr:cNvSpPr/>
      </xdr:nvSpPr>
      <xdr:spPr>
        <a:xfrm>
          <a:off x="2476500" y="5737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44238</xdr:rowOff>
    </xdr:from>
    <xdr:to>
      <xdr:col>15</xdr:col>
      <xdr:colOff>136525</xdr:colOff>
      <xdr:row>29</xdr:row>
      <xdr:rowOff>105410</xdr:rowOff>
    </xdr:to>
    <xdr:cxnSp macro="">
      <xdr:nvCxnSpPr>
        <xdr:cNvPr id="94" name="直線コネクタ 93">
          <a:extLst>
            <a:ext uri="{FF2B5EF4-FFF2-40B4-BE49-F238E27FC236}">
              <a16:creationId xmlns:a16="http://schemas.microsoft.com/office/drawing/2014/main" id="{2AB4F44F-C84D-44C5-8CCF-3339448FF562}"/>
            </a:ext>
          </a:extLst>
        </xdr:cNvPr>
        <xdr:cNvCxnSpPr/>
      </xdr:nvCxnSpPr>
      <xdr:spPr>
        <a:xfrm>
          <a:off x="2527300" y="5787813"/>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132503</xdr:rowOff>
    </xdr:from>
    <xdr:to>
      <xdr:col>7</xdr:col>
      <xdr:colOff>187325</xdr:colOff>
      <xdr:row>29</xdr:row>
      <xdr:rowOff>62653</xdr:rowOff>
    </xdr:to>
    <xdr:sp macro="" textlink="">
      <xdr:nvSpPr>
        <xdr:cNvPr id="95" name="楕円 94">
          <a:extLst>
            <a:ext uri="{FF2B5EF4-FFF2-40B4-BE49-F238E27FC236}">
              <a16:creationId xmlns:a16="http://schemas.microsoft.com/office/drawing/2014/main" id="{BD8588BC-9E6B-4189-8ECB-163ACA0C2AEF}"/>
            </a:ext>
          </a:extLst>
        </xdr:cNvPr>
        <xdr:cNvSpPr/>
      </xdr:nvSpPr>
      <xdr:spPr>
        <a:xfrm>
          <a:off x="1714500" y="570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11853</xdr:rowOff>
    </xdr:from>
    <xdr:to>
      <xdr:col>11</xdr:col>
      <xdr:colOff>136525</xdr:colOff>
      <xdr:row>29</xdr:row>
      <xdr:rowOff>44238</xdr:rowOff>
    </xdr:to>
    <xdr:cxnSp macro="">
      <xdr:nvCxnSpPr>
        <xdr:cNvPr id="96" name="直線コネクタ 95">
          <a:extLst>
            <a:ext uri="{FF2B5EF4-FFF2-40B4-BE49-F238E27FC236}">
              <a16:creationId xmlns:a16="http://schemas.microsoft.com/office/drawing/2014/main" id="{C8BBFDD4-2B2C-4288-AA9A-125196F3C57F}"/>
            </a:ext>
          </a:extLst>
        </xdr:cNvPr>
        <xdr:cNvCxnSpPr/>
      </xdr:nvCxnSpPr>
      <xdr:spPr>
        <a:xfrm>
          <a:off x="1765300" y="5755428"/>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139082</xdr:rowOff>
    </xdr:from>
    <xdr:ext cx="405111" cy="259045"/>
    <xdr:sp macro="" textlink="">
      <xdr:nvSpPr>
        <xdr:cNvPr id="97" name="n_1aveValue有形固定資産減価償却率">
          <a:extLst>
            <a:ext uri="{FF2B5EF4-FFF2-40B4-BE49-F238E27FC236}">
              <a16:creationId xmlns:a16="http://schemas.microsoft.com/office/drawing/2014/main" id="{09DB11F4-0DA3-41A1-9248-399BE4D94A7B}"/>
            </a:ext>
          </a:extLst>
        </xdr:cNvPr>
        <xdr:cNvSpPr txBox="1"/>
      </xdr:nvSpPr>
      <xdr:spPr>
        <a:xfrm>
          <a:off x="38360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92304</xdr:rowOff>
    </xdr:from>
    <xdr:ext cx="405111" cy="259045"/>
    <xdr:sp macro="" textlink="">
      <xdr:nvSpPr>
        <xdr:cNvPr id="98" name="n_2aveValue有形固定資産減価償却率">
          <a:extLst>
            <a:ext uri="{FF2B5EF4-FFF2-40B4-BE49-F238E27FC236}">
              <a16:creationId xmlns:a16="http://schemas.microsoft.com/office/drawing/2014/main" id="{88FC5C3E-865F-41DA-9E65-7C0748CCDB37}"/>
            </a:ext>
          </a:extLst>
        </xdr:cNvPr>
        <xdr:cNvSpPr txBox="1"/>
      </xdr:nvSpPr>
      <xdr:spPr>
        <a:xfrm>
          <a:off x="3086744" y="61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63517</xdr:rowOff>
    </xdr:from>
    <xdr:ext cx="405111" cy="259045"/>
    <xdr:sp macro="" textlink="">
      <xdr:nvSpPr>
        <xdr:cNvPr id="99" name="n_3aveValue有形固定資産減価償却率">
          <a:extLst>
            <a:ext uri="{FF2B5EF4-FFF2-40B4-BE49-F238E27FC236}">
              <a16:creationId xmlns:a16="http://schemas.microsoft.com/office/drawing/2014/main" id="{E0818D2C-3DBB-4C2F-B51C-DE6996708192}"/>
            </a:ext>
          </a:extLst>
        </xdr:cNvPr>
        <xdr:cNvSpPr txBox="1"/>
      </xdr:nvSpPr>
      <xdr:spPr>
        <a:xfrm>
          <a:off x="23247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23935</xdr:rowOff>
    </xdr:from>
    <xdr:ext cx="405111" cy="259045"/>
    <xdr:sp macro="" textlink="">
      <xdr:nvSpPr>
        <xdr:cNvPr id="100" name="n_4aveValue有形固定資産減価償却率">
          <a:extLst>
            <a:ext uri="{FF2B5EF4-FFF2-40B4-BE49-F238E27FC236}">
              <a16:creationId xmlns:a16="http://schemas.microsoft.com/office/drawing/2014/main" id="{A2BA555C-F032-4C89-8122-0F7A2890F241}"/>
            </a:ext>
          </a:extLst>
        </xdr:cNvPr>
        <xdr:cNvSpPr txBox="1"/>
      </xdr:nvSpPr>
      <xdr:spPr>
        <a:xfrm>
          <a:off x="1562744" y="6110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62459</xdr:rowOff>
    </xdr:from>
    <xdr:ext cx="405111" cy="259045"/>
    <xdr:sp macro="" textlink="">
      <xdr:nvSpPr>
        <xdr:cNvPr id="101" name="n_1mainValue有形固定資産減価償却率">
          <a:extLst>
            <a:ext uri="{FF2B5EF4-FFF2-40B4-BE49-F238E27FC236}">
              <a16:creationId xmlns:a16="http://schemas.microsoft.com/office/drawing/2014/main" id="{CF618E25-3C3E-4DB7-88C3-FBEC0593E253}"/>
            </a:ext>
          </a:extLst>
        </xdr:cNvPr>
        <xdr:cNvSpPr txBox="1"/>
      </xdr:nvSpPr>
      <xdr:spPr>
        <a:xfrm>
          <a:off x="3836044" y="5634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1287</xdr:rowOff>
    </xdr:from>
    <xdr:ext cx="405111" cy="259045"/>
    <xdr:sp macro="" textlink="">
      <xdr:nvSpPr>
        <xdr:cNvPr id="102" name="n_2mainValue有形固定資産減価償却率">
          <a:extLst>
            <a:ext uri="{FF2B5EF4-FFF2-40B4-BE49-F238E27FC236}">
              <a16:creationId xmlns:a16="http://schemas.microsoft.com/office/drawing/2014/main" id="{F3C6F63C-33EE-4431-B8EB-0226A5A74432}"/>
            </a:ext>
          </a:extLst>
        </xdr:cNvPr>
        <xdr:cNvSpPr txBox="1"/>
      </xdr:nvSpPr>
      <xdr:spPr>
        <a:xfrm>
          <a:off x="3086744" y="5573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111565</xdr:rowOff>
    </xdr:from>
    <xdr:ext cx="405111" cy="259045"/>
    <xdr:sp macro="" textlink="">
      <xdr:nvSpPr>
        <xdr:cNvPr id="103" name="n_3mainValue有形固定資産減価償却率">
          <a:extLst>
            <a:ext uri="{FF2B5EF4-FFF2-40B4-BE49-F238E27FC236}">
              <a16:creationId xmlns:a16="http://schemas.microsoft.com/office/drawing/2014/main" id="{186A076F-6ECC-4377-B4F2-EE4474D857BE}"/>
            </a:ext>
          </a:extLst>
        </xdr:cNvPr>
        <xdr:cNvSpPr txBox="1"/>
      </xdr:nvSpPr>
      <xdr:spPr>
        <a:xfrm>
          <a:off x="2324744" y="5512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79180</xdr:rowOff>
    </xdr:from>
    <xdr:ext cx="405111" cy="259045"/>
    <xdr:sp macro="" textlink="">
      <xdr:nvSpPr>
        <xdr:cNvPr id="104" name="n_4mainValue有形固定資産減価償却率">
          <a:extLst>
            <a:ext uri="{FF2B5EF4-FFF2-40B4-BE49-F238E27FC236}">
              <a16:creationId xmlns:a16="http://schemas.microsoft.com/office/drawing/2014/main" id="{4DB251E0-9D13-4CDB-A362-B8948A8FAAA5}"/>
            </a:ext>
          </a:extLst>
        </xdr:cNvPr>
        <xdr:cNvSpPr txBox="1"/>
      </xdr:nvSpPr>
      <xdr:spPr>
        <a:xfrm>
          <a:off x="1562744" y="5479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C324C7D0-8382-4373-8117-2B0235EA6897}"/>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40F620EA-8385-424B-9B9C-D17BF8DFCD9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E36BEBF5-B79B-4DF0-BC45-24DA0A893C95}"/>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[ 400.5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8291D7BD-8872-46E5-A6DE-06C022AA3B5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7F87FFBB-AFA1-47FE-AA97-25F4285FFB0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9926EF2F-405B-4E03-8614-B1FF0FD73159}"/>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26B57A78-4F5F-4500-A60B-B399FC2C685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563D000C-DA21-4678-BC1D-93E3BC2646A1}"/>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EE3877E6-12ED-40A4-8850-36FCE4AF33C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8E2FB81D-0C07-4B2E-9596-3A2189F19F6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42ACD5FE-3A89-41DE-BA1E-72D372C1ECC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C88D8A6A-5918-4FAC-82AB-EB8CA12F84F6}"/>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1699D170-B094-415E-A053-F7D0263EC8E3}"/>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400.5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減となった。将来負担額から充当可能基金等を差し引いた額の減少率が、経常一般財源等に臨時財政対策債等を加えた額から経常経費充当財源等を差し引いた額の減少率を上回ったことにより、比率は減少し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今後も、基金残高を確保しつつ、地方債の発行額を公債費の償還額以下に抑制することを目指すことで財政の健全化に努めていく。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EDCAA6C8-E45B-4DF2-8623-7409DB9C65AF}"/>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709CCC86-EC34-4627-8DB1-22933E3D9FDC}"/>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402976E0-FAB9-44C0-A8BE-DA6D6EA37CA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1" name="直線コネクタ 120">
          <a:extLst>
            <a:ext uri="{FF2B5EF4-FFF2-40B4-BE49-F238E27FC236}">
              <a16:creationId xmlns:a16="http://schemas.microsoft.com/office/drawing/2014/main" id="{C8087A93-1C19-4758-BED7-564EF5DA506D}"/>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2" name="テキスト ボックス 121">
          <a:extLst>
            <a:ext uri="{FF2B5EF4-FFF2-40B4-BE49-F238E27FC236}">
              <a16:creationId xmlns:a16="http://schemas.microsoft.com/office/drawing/2014/main" id="{B37E710E-4618-453D-BE00-95553ED8934C}"/>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3" name="直線コネクタ 122">
          <a:extLst>
            <a:ext uri="{FF2B5EF4-FFF2-40B4-BE49-F238E27FC236}">
              <a16:creationId xmlns:a16="http://schemas.microsoft.com/office/drawing/2014/main" id="{A27032C3-9638-44A6-A083-A88F6080BC37}"/>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4" name="テキスト ボックス 123">
          <a:extLst>
            <a:ext uri="{FF2B5EF4-FFF2-40B4-BE49-F238E27FC236}">
              <a16:creationId xmlns:a16="http://schemas.microsoft.com/office/drawing/2014/main" id="{9EF7404A-9744-4682-A28D-3312C7942D76}"/>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5" name="直線コネクタ 124">
          <a:extLst>
            <a:ext uri="{FF2B5EF4-FFF2-40B4-BE49-F238E27FC236}">
              <a16:creationId xmlns:a16="http://schemas.microsoft.com/office/drawing/2014/main" id="{F751D08A-358B-485E-9646-8B092E568246}"/>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6" name="テキスト ボックス 125">
          <a:extLst>
            <a:ext uri="{FF2B5EF4-FFF2-40B4-BE49-F238E27FC236}">
              <a16:creationId xmlns:a16="http://schemas.microsoft.com/office/drawing/2014/main" id="{6F09F075-7BAD-4859-A99C-48A47B19ADD5}"/>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7" name="直線コネクタ 126">
          <a:extLst>
            <a:ext uri="{FF2B5EF4-FFF2-40B4-BE49-F238E27FC236}">
              <a16:creationId xmlns:a16="http://schemas.microsoft.com/office/drawing/2014/main" id="{6C5651F4-5F8B-4D9A-9AF8-AF2AB8FEAA8A}"/>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8" name="テキスト ボックス 127">
          <a:extLst>
            <a:ext uri="{FF2B5EF4-FFF2-40B4-BE49-F238E27FC236}">
              <a16:creationId xmlns:a16="http://schemas.microsoft.com/office/drawing/2014/main" id="{AC921586-49AF-4F32-BAC5-BCE5086E4B3D}"/>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9" name="直線コネクタ 128">
          <a:extLst>
            <a:ext uri="{FF2B5EF4-FFF2-40B4-BE49-F238E27FC236}">
              <a16:creationId xmlns:a16="http://schemas.microsoft.com/office/drawing/2014/main" id="{34F5DAE8-E27C-450A-8181-D5719B48446D}"/>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0" name="テキスト ボックス 129">
          <a:extLst>
            <a:ext uri="{FF2B5EF4-FFF2-40B4-BE49-F238E27FC236}">
              <a16:creationId xmlns:a16="http://schemas.microsoft.com/office/drawing/2014/main" id="{E2E69F82-C71F-424C-A600-BE52DACA876F}"/>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1" name="直線コネクタ 130">
          <a:extLst>
            <a:ext uri="{FF2B5EF4-FFF2-40B4-BE49-F238E27FC236}">
              <a16:creationId xmlns:a16="http://schemas.microsoft.com/office/drawing/2014/main" id="{DA7BE2C9-8B27-4D90-B910-3570781B14DB}"/>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2" name="テキスト ボックス 131">
          <a:extLst>
            <a:ext uri="{FF2B5EF4-FFF2-40B4-BE49-F238E27FC236}">
              <a16:creationId xmlns:a16="http://schemas.microsoft.com/office/drawing/2014/main" id="{85633E59-B975-45C9-86AB-8A544C6BC78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F995950-C527-43F3-B4A1-6B17E64AE9E9}"/>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87E6B2B7-9E4D-42B5-B1FD-D8D31BAE5419}"/>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136897</xdr:rowOff>
    </xdr:to>
    <xdr:cxnSp macro="">
      <xdr:nvCxnSpPr>
        <xdr:cNvPr id="135" name="直線コネクタ 134">
          <a:extLst>
            <a:ext uri="{FF2B5EF4-FFF2-40B4-BE49-F238E27FC236}">
              <a16:creationId xmlns:a16="http://schemas.microsoft.com/office/drawing/2014/main" id="{F92CC49D-57E6-46B9-970B-501A0984C710}"/>
            </a:ext>
          </a:extLst>
        </xdr:cNvPr>
        <xdr:cNvCxnSpPr/>
      </xdr:nvCxnSpPr>
      <xdr:spPr>
        <a:xfrm flipV="1">
          <a:off x="14793595" y="5261428"/>
          <a:ext cx="1269" cy="147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140724</xdr:rowOff>
    </xdr:from>
    <xdr:ext cx="469744" cy="259045"/>
    <xdr:sp macro="" textlink="">
      <xdr:nvSpPr>
        <xdr:cNvPr id="136" name="債務償還比率最小値テキスト">
          <a:extLst>
            <a:ext uri="{FF2B5EF4-FFF2-40B4-BE49-F238E27FC236}">
              <a16:creationId xmlns:a16="http://schemas.microsoft.com/office/drawing/2014/main" id="{4B436A91-F67F-4286-A717-BBA5A4CC6370}"/>
            </a:ext>
          </a:extLst>
        </xdr:cNvPr>
        <xdr:cNvSpPr txBox="1"/>
      </xdr:nvSpPr>
      <xdr:spPr>
        <a:xfrm>
          <a:off x="14846300" y="6741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136897</xdr:rowOff>
    </xdr:from>
    <xdr:to>
      <xdr:col>76</xdr:col>
      <xdr:colOff>111125</xdr:colOff>
      <xdr:row>34</xdr:row>
      <xdr:rowOff>136897</xdr:rowOff>
    </xdr:to>
    <xdr:cxnSp macro="">
      <xdr:nvCxnSpPr>
        <xdr:cNvPr id="137" name="直線コネクタ 136">
          <a:extLst>
            <a:ext uri="{FF2B5EF4-FFF2-40B4-BE49-F238E27FC236}">
              <a16:creationId xmlns:a16="http://schemas.microsoft.com/office/drawing/2014/main" id="{01E62B7B-BF54-4D08-AEEE-408B81884B68}"/>
            </a:ext>
          </a:extLst>
        </xdr:cNvPr>
        <xdr:cNvCxnSpPr/>
      </xdr:nvCxnSpPr>
      <xdr:spPr>
        <a:xfrm>
          <a:off x="14706600" y="6737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8" name="債務償還比率最大値テキスト">
          <a:extLst>
            <a:ext uri="{FF2B5EF4-FFF2-40B4-BE49-F238E27FC236}">
              <a16:creationId xmlns:a16="http://schemas.microsoft.com/office/drawing/2014/main" id="{F3553CA0-AA39-4477-A2B4-06AE2FD0894E}"/>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9" name="直線コネクタ 138">
          <a:extLst>
            <a:ext uri="{FF2B5EF4-FFF2-40B4-BE49-F238E27FC236}">
              <a16:creationId xmlns:a16="http://schemas.microsoft.com/office/drawing/2014/main" id="{AEEDA553-1160-474B-9AE0-300F89F236D8}"/>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94605</xdr:rowOff>
    </xdr:from>
    <xdr:ext cx="469744" cy="259045"/>
    <xdr:sp macro="" textlink="">
      <xdr:nvSpPr>
        <xdr:cNvPr id="140" name="債務償還比率平均値テキスト">
          <a:extLst>
            <a:ext uri="{FF2B5EF4-FFF2-40B4-BE49-F238E27FC236}">
              <a16:creationId xmlns:a16="http://schemas.microsoft.com/office/drawing/2014/main" id="{4FF526BC-32DD-4DEA-9EF2-999FB92B4488}"/>
            </a:ext>
          </a:extLst>
        </xdr:cNvPr>
        <xdr:cNvSpPr txBox="1"/>
      </xdr:nvSpPr>
      <xdr:spPr>
        <a:xfrm>
          <a:off x="14846300" y="56667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71728</xdr:rowOff>
    </xdr:from>
    <xdr:to>
      <xdr:col>76</xdr:col>
      <xdr:colOff>73025</xdr:colOff>
      <xdr:row>30</xdr:row>
      <xdr:rowOff>1878</xdr:rowOff>
    </xdr:to>
    <xdr:sp macro="" textlink="">
      <xdr:nvSpPr>
        <xdr:cNvPr id="141" name="フローチャート: 判断 140">
          <a:extLst>
            <a:ext uri="{FF2B5EF4-FFF2-40B4-BE49-F238E27FC236}">
              <a16:creationId xmlns:a16="http://schemas.microsoft.com/office/drawing/2014/main" id="{1B5B742F-825D-411B-A713-AC9FA6E0A749}"/>
            </a:ext>
          </a:extLst>
        </xdr:cNvPr>
        <xdr:cNvSpPr/>
      </xdr:nvSpPr>
      <xdr:spPr>
        <a:xfrm>
          <a:off x="14744700" y="5815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75275</xdr:rowOff>
    </xdr:from>
    <xdr:to>
      <xdr:col>72</xdr:col>
      <xdr:colOff>123825</xdr:colOff>
      <xdr:row>30</xdr:row>
      <xdr:rowOff>5425</xdr:rowOff>
    </xdr:to>
    <xdr:sp macro="" textlink="">
      <xdr:nvSpPr>
        <xdr:cNvPr id="142" name="フローチャート: 判断 141">
          <a:extLst>
            <a:ext uri="{FF2B5EF4-FFF2-40B4-BE49-F238E27FC236}">
              <a16:creationId xmlns:a16="http://schemas.microsoft.com/office/drawing/2014/main" id="{0C8CDF4B-9D35-4B53-9F2E-FABD2786C1BC}"/>
            </a:ext>
          </a:extLst>
        </xdr:cNvPr>
        <xdr:cNvSpPr/>
      </xdr:nvSpPr>
      <xdr:spPr>
        <a:xfrm>
          <a:off x="14033500" y="581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91930</xdr:rowOff>
    </xdr:from>
    <xdr:to>
      <xdr:col>68</xdr:col>
      <xdr:colOff>123825</xdr:colOff>
      <xdr:row>30</xdr:row>
      <xdr:rowOff>22080</xdr:rowOff>
    </xdr:to>
    <xdr:sp macro="" textlink="">
      <xdr:nvSpPr>
        <xdr:cNvPr id="143" name="フローチャート: 判断 142">
          <a:extLst>
            <a:ext uri="{FF2B5EF4-FFF2-40B4-BE49-F238E27FC236}">
              <a16:creationId xmlns:a16="http://schemas.microsoft.com/office/drawing/2014/main" id="{096766E0-08AE-4792-B474-22D668802B9F}"/>
            </a:ext>
          </a:extLst>
        </xdr:cNvPr>
        <xdr:cNvSpPr/>
      </xdr:nvSpPr>
      <xdr:spPr>
        <a:xfrm>
          <a:off x="13271500" y="583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55227</xdr:rowOff>
    </xdr:from>
    <xdr:to>
      <xdr:col>64</xdr:col>
      <xdr:colOff>123825</xdr:colOff>
      <xdr:row>29</xdr:row>
      <xdr:rowOff>156827</xdr:rowOff>
    </xdr:to>
    <xdr:sp macro="" textlink="">
      <xdr:nvSpPr>
        <xdr:cNvPr id="144" name="フローチャート: 判断 143">
          <a:extLst>
            <a:ext uri="{FF2B5EF4-FFF2-40B4-BE49-F238E27FC236}">
              <a16:creationId xmlns:a16="http://schemas.microsoft.com/office/drawing/2014/main" id="{1845BDD8-89B7-4A9A-AA4A-0257CF0A41F5}"/>
            </a:ext>
          </a:extLst>
        </xdr:cNvPr>
        <xdr:cNvSpPr/>
      </xdr:nvSpPr>
      <xdr:spPr>
        <a:xfrm>
          <a:off x="12509500" y="579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97980</xdr:rowOff>
    </xdr:from>
    <xdr:to>
      <xdr:col>60</xdr:col>
      <xdr:colOff>123825</xdr:colOff>
      <xdr:row>31</xdr:row>
      <xdr:rowOff>28130</xdr:rowOff>
    </xdr:to>
    <xdr:sp macro="" textlink="">
      <xdr:nvSpPr>
        <xdr:cNvPr id="145" name="フローチャート: 判断 144">
          <a:extLst>
            <a:ext uri="{FF2B5EF4-FFF2-40B4-BE49-F238E27FC236}">
              <a16:creationId xmlns:a16="http://schemas.microsoft.com/office/drawing/2014/main" id="{C9666F4F-E5CD-4213-839A-824A2886AD02}"/>
            </a:ext>
          </a:extLst>
        </xdr:cNvPr>
        <xdr:cNvSpPr/>
      </xdr:nvSpPr>
      <xdr:spPr>
        <a:xfrm>
          <a:off x="11747500" y="601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20DE5A69-3431-4D68-81AC-31EF00A1B404}"/>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C5C49DA7-7EF6-4BAB-AABC-B87D4DEFC2DE}"/>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4AF05A7E-79BA-45C7-B780-B7D473311D6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489A631B-C195-4AF6-9E96-6992993C4D7E}"/>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DC49605E-33F9-4077-9A6F-6EF7D92F117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84682</xdr:rowOff>
    </xdr:from>
    <xdr:to>
      <xdr:col>76</xdr:col>
      <xdr:colOff>73025</xdr:colOff>
      <xdr:row>30</xdr:row>
      <xdr:rowOff>14832</xdr:rowOff>
    </xdr:to>
    <xdr:sp macro="" textlink="">
      <xdr:nvSpPr>
        <xdr:cNvPr id="151" name="楕円 150">
          <a:extLst>
            <a:ext uri="{FF2B5EF4-FFF2-40B4-BE49-F238E27FC236}">
              <a16:creationId xmlns:a16="http://schemas.microsoft.com/office/drawing/2014/main" id="{C6F9A8A0-508E-4342-B234-3C85D2E21066}"/>
            </a:ext>
          </a:extLst>
        </xdr:cNvPr>
        <xdr:cNvSpPr/>
      </xdr:nvSpPr>
      <xdr:spPr>
        <a:xfrm>
          <a:off x="14744700" y="5828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63109</xdr:rowOff>
    </xdr:from>
    <xdr:ext cx="469744" cy="259045"/>
    <xdr:sp macro="" textlink="">
      <xdr:nvSpPr>
        <xdr:cNvPr id="152" name="債務償還比率該当値テキスト">
          <a:extLst>
            <a:ext uri="{FF2B5EF4-FFF2-40B4-BE49-F238E27FC236}">
              <a16:creationId xmlns:a16="http://schemas.microsoft.com/office/drawing/2014/main" id="{29AC10DD-F035-4F6A-83A4-7FA8C3F717E4}"/>
            </a:ext>
          </a:extLst>
        </xdr:cNvPr>
        <xdr:cNvSpPr txBox="1"/>
      </xdr:nvSpPr>
      <xdr:spPr>
        <a:xfrm>
          <a:off x="14846300" y="5806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94552</xdr:rowOff>
    </xdr:from>
    <xdr:to>
      <xdr:col>72</xdr:col>
      <xdr:colOff>123825</xdr:colOff>
      <xdr:row>30</xdr:row>
      <xdr:rowOff>24702</xdr:rowOff>
    </xdr:to>
    <xdr:sp macro="" textlink="">
      <xdr:nvSpPr>
        <xdr:cNvPr id="153" name="楕円 152">
          <a:extLst>
            <a:ext uri="{FF2B5EF4-FFF2-40B4-BE49-F238E27FC236}">
              <a16:creationId xmlns:a16="http://schemas.microsoft.com/office/drawing/2014/main" id="{9C42012D-EAC6-4BF9-8DAA-720CC9823CA8}"/>
            </a:ext>
          </a:extLst>
        </xdr:cNvPr>
        <xdr:cNvSpPr/>
      </xdr:nvSpPr>
      <xdr:spPr>
        <a:xfrm>
          <a:off x="14033500" y="5838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135482</xdr:rowOff>
    </xdr:from>
    <xdr:to>
      <xdr:col>76</xdr:col>
      <xdr:colOff>22225</xdr:colOff>
      <xdr:row>29</xdr:row>
      <xdr:rowOff>145352</xdr:rowOff>
    </xdr:to>
    <xdr:cxnSp macro="">
      <xdr:nvCxnSpPr>
        <xdr:cNvPr id="154" name="直線コネクタ 153">
          <a:extLst>
            <a:ext uri="{FF2B5EF4-FFF2-40B4-BE49-F238E27FC236}">
              <a16:creationId xmlns:a16="http://schemas.microsoft.com/office/drawing/2014/main" id="{A43D1EF3-9BF9-4821-8B94-54DC226A2179}"/>
            </a:ext>
          </a:extLst>
        </xdr:cNvPr>
        <xdr:cNvCxnSpPr/>
      </xdr:nvCxnSpPr>
      <xdr:spPr>
        <a:xfrm flipV="1">
          <a:off x="14084300" y="5879057"/>
          <a:ext cx="711200" cy="9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124315</xdr:rowOff>
    </xdr:from>
    <xdr:to>
      <xdr:col>68</xdr:col>
      <xdr:colOff>123825</xdr:colOff>
      <xdr:row>30</xdr:row>
      <xdr:rowOff>54465</xdr:rowOff>
    </xdr:to>
    <xdr:sp macro="" textlink="">
      <xdr:nvSpPr>
        <xdr:cNvPr id="155" name="楕円 154">
          <a:extLst>
            <a:ext uri="{FF2B5EF4-FFF2-40B4-BE49-F238E27FC236}">
              <a16:creationId xmlns:a16="http://schemas.microsoft.com/office/drawing/2014/main" id="{FA464909-4A81-4EE1-92B8-1662790278A4}"/>
            </a:ext>
          </a:extLst>
        </xdr:cNvPr>
        <xdr:cNvSpPr/>
      </xdr:nvSpPr>
      <xdr:spPr>
        <a:xfrm>
          <a:off x="13271500" y="586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145352</xdr:rowOff>
    </xdr:from>
    <xdr:to>
      <xdr:col>72</xdr:col>
      <xdr:colOff>73025</xdr:colOff>
      <xdr:row>30</xdr:row>
      <xdr:rowOff>3665</xdr:rowOff>
    </xdr:to>
    <xdr:cxnSp macro="">
      <xdr:nvCxnSpPr>
        <xdr:cNvPr id="156" name="直線コネクタ 155">
          <a:extLst>
            <a:ext uri="{FF2B5EF4-FFF2-40B4-BE49-F238E27FC236}">
              <a16:creationId xmlns:a16="http://schemas.microsoft.com/office/drawing/2014/main" id="{2E69B936-306A-45A3-8617-0A835B05451B}"/>
            </a:ext>
          </a:extLst>
        </xdr:cNvPr>
        <xdr:cNvCxnSpPr/>
      </xdr:nvCxnSpPr>
      <xdr:spPr>
        <a:xfrm flipV="1">
          <a:off x="13322300" y="5888927"/>
          <a:ext cx="762000" cy="29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41502</xdr:rowOff>
    </xdr:from>
    <xdr:to>
      <xdr:col>64</xdr:col>
      <xdr:colOff>123825</xdr:colOff>
      <xdr:row>29</xdr:row>
      <xdr:rowOff>143102</xdr:rowOff>
    </xdr:to>
    <xdr:sp macro="" textlink="">
      <xdr:nvSpPr>
        <xdr:cNvPr id="157" name="楕円 156">
          <a:extLst>
            <a:ext uri="{FF2B5EF4-FFF2-40B4-BE49-F238E27FC236}">
              <a16:creationId xmlns:a16="http://schemas.microsoft.com/office/drawing/2014/main" id="{1455C4B9-A47E-4F5E-8719-398C8C3C5EB9}"/>
            </a:ext>
          </a:extLst>
        </xdr:cNvPr>
        <xdr:cNvSpPr/>
      </xdr:nvSpPr>
      <xdr:spPr>
        <a:xfrm>
          <a:off x="12509500" y="5785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92302</xdr:rowOff>
    </xdr:from>
    <xdr:to>
      <xdr:col>68</xdr:col>
      <xdr:colOff>73025</xdr:colOff>
      <xdr:row>30</xdr:row>
      <xdr:rowOff>3665</xdr:rowOff>
    </xdr:to>
    <xdr:cxnSp macro="">
      <xdr:nvCxnSpPr>
        <xdr:cNvPr id="158" name="直線コネクタ 157">
          <a:extLst>
            <a:ext uri="{FF2B5EF4-FFF2-40B4-BE49-F238E27FC236}">
              <a16:creationId xmlns:a16="http://schemas.microsoft.com/office/drawing/2014/main" id="{E62A2CC5-6C4F-40ED-B073-2576577861B6}"/>
            </a:ext>
          </a:extLst>
        </xdr:cNvPr>
        <xdr:cNvCxnSpPr/>
      </xdr:nvCxnSpPr>
      <xdr:spPr>
        <a:xfrm>
          <a:off x="12560300" y="5835877"/>
          <a:ext cx="762000" cy="82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74268</xdr:rowOff>
    </xdr:from>
    <xdr:to>
      <xdr:col>60</xdr:col>
      <xdr:colOff>123825</xdr:colOff>
      <xdr:row>32</xdr:row>
      <xdr:rowOff>4418</xdr:rowOff>
    </xdr:to>
    <xdr:sp macro="" textlink="">
      <xdr:nvSpPr>
        <xdr:cNvPr id="159" name="楕円 158">
          <a:extLst>
            <a:ext uri="{FF2B5EF4-FFF2-40B4-BE49-F238E27FC236}">
              <a16:creationId xmlns:a16="http://schemas.microsoft.com/office/drawing/2014/main" id="{1E626FC7-BFBD-4ECF-8AE0-2F8AEDEC406A}"/>
            </a:ext>
          </a:extLst>
        </xdr:cNvPr>
        <xdr:cNvSpPr/>
      </xdr:nvSpPr>
      <xdr:spPr>
        <a:xfrm>
          <a:off x="11747500" y="61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92302</xdr:rowOff>
    </xdr:from>
    <xdr:to>
      <xdr:col>64</xdr:col>
      <xdr:colOff>73025</xdr:colOff>
      <xdr:row>31</xdr:row>
      <xdr:rowOff>125068</xdr:rowOff>
    </xdr:to>
    <xdr:cxnSp macro="">
      <xdr:nvCxnSpPr>
        <xdr:cNvPr id="160" name="直線コネクタ 159">
          <a:extLst>
            <a:ext uri="{FF2B5EF4-FFF2-40B4-BE49-F238E27FC236}">
              <a16:creationId xmlns:a16="http://schemas.microsoft.com/office/drawing/2014/main" id="{13C86565-5EE1-4529-B276-AEF2E79A2E17}"/>
            </a:ext>
          </a:extLst>
        </xdr:cNvPr>
        <xdr:cNvCxnSpPr/>
      </xdr:nvCxnSpPr>
      <xdr:spPr>
        <a:xfrm flipV="1">
          <a:off x="11798300" y="5835877"/>
          <a:ext cx="762000" cy="375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21952</xdr:rowOff>
    </xdr:from>
    <xdr:ext cx="469744" cy="259045"/>
    <xdr:sp macro="" textlink="">
      <xdr:nvSpPr>
        <xdr:cNvPr id="161" name="n_1aveValue債務償還比率">
          <a:extLst>
            <a:ext uri="{FF2B5EF4-FFF2-40B4-BE49-F238E27FC236}">
              <a16:creationId xmlns:a16="http://schemas.microsoft.com/office/drawing/2014/main" id="{A0409A8B-52BB-4615-B3C7-D0DC4D3C7A2D}"/>
            </a:ext>
          </a:extLst>
        </xdr:cNvPr>
        <xdr:cNvSpPr txBox="1"/>
      </xdr:nvSpPr>
      <xdr:spPr>
        <a:xfrm>
          <a:off x="13836727" y="5594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38607</xdr:rowOff>
    </xdr:from>
    <xdr:ext cx="469744" cy="259045"/>
    <xdr:sp macro="" textlink="">
      <xdr:nvSpPr>
        <xdr:cNvPr id="162" name="n_2aveValue債務償還比率">
          <a:extLst>
            <a:ext uri="{FF2B5EF4-FFF2-40B4-BE49-F238E27FC236}">
              <a16:creationId xmlns:a16="http://schemas.microsoft.com/office/drawing/2014/main" id="{B3E37A08-DA27-4FF8-B447-F375E048A53E}"/>
            </a:ext>
          </a:extLst>
        </xdr:cNvPr>
        <xdr:cNvSpPr txBox="1"/>
      </xdr:nvSpPr>
      <xdr:spPr>
        <a:xfrm>
          <a:off x="13087427" y="5610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147954</xdr:rowOff>
    </xdr:from>
    <xdr:ext cx="469744" cy="259045"/>
    <xdr:sp macro="" textlink="">
      <xdr:nvSpPr>
        <xdr:cNvPr id="163" name="n_3aveValue債務償還比率">
          <a:extLst>
            <a:ext uri="{FF2B5EF4-FFF2-40B4-BE49-F238E27FC236}">
              <a16:creationId xmlns:a16="http://schemas.microsoft.com/office/drawing/2014/main" id="{5FF43350-7B06-40C2-A78F-35AAB1513590}"/>
            </a:ext>
          </a:extLst>
        </xdr:cNvPr>
        <xdr:cNvSpPr txBox="1"/>
      </xdr:nvSpPr>
      <xdr:spPr>
        <a:xfrm>
          <a:off x="12325427" y="5891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44657</xdr:rowOff>
    </xdr:from>
    <xdr:ext cx="469744" cy="259045"/>
    <xdr:sp macro="" textlink="">
      <xdr:nvSpPr>
        <xdr:cNvPr id="164" name="n_4aveValue債務償還比率">
          <a:extLst>
            <a:ext uri="{FF2B5EF4-FFF2-40B4-BE49-F238E27FC236}">
              <a16:creationId xmlns:a16="http://schemas.microsoft.com/office/drawing/2014/main" id="{E5FC13C8-5FED-4D79-A9F1-9A5EAC5803D0}"/>
            </a:ext>
          </a:extLst>
        </xdr:cNvPr>
        <xdr:cNvSpPr txBox="1"/>
      </xdr:nvSpPr>
      <xdr:spPr>
        <a:xfrm>
          <a:off x="11563427" y="578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15829</xdr:rowOff>
    </xdr:from>
    <xdr:ext cx="469744" cy="259045"/>
    <xdr:sp macro="" textlink="">
      <xdr:nvSpPr>
        <xdr:cNvPr id="165" name="n_1mainValue債務償還比率">
          <a:extLst>
            <a:ext uri="{FF2B5EF4-FFF2-40B4-BE49-F238E27FC236}">
              <a16:creationId xmlns:a16="http://schemas.microsoft.com/office/drawing/2014/main" id="{543200D6-7EA3-4172-946B-1F0112A3A279}"/>
            </a:ext>
          </a:extLst>
        </xdr:cNvPr>
        <xdr:cNvSpPr txBox="1"/>
      </xdr:nvSpPr>
      <xdr:spPr>
        <a:xfrm>
          <a:off x="13836727" y="5930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45592</xdr:rowOff>
    </xdr:from>
    <xdr:ext cx="469744" cy="259045"/>
    <xdr:sp macro="" textlink="">
      <xdr:nvSpPr>
        <xdr:cNvPr id="166" name="n_2mainValue債務償還比率">
          <a:extLst>
            <a:ext uri="{FF2B5EF4-FFF2-40B4-BE49-F238E27FC236}">
              <a16:creationId xmlns:a16="http://schemas.microsoft.com/office/drawing/2014/main" id="{CC327C5C-672A-43E1-A93F-1B5574F7C0FE}"/>
            </a:ext>
          </a:extLst>
        </xdr:cNvPr>
        <xdr:cNvSpPr txBox="1"/>
      </xdr:nvSpPr>
      <xdr:spPr>
        <a:xfrm>
          <a:off x="13087427" y="5960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159629</xdr:rowOff>
    </xdr:from>
    <xdr:ext cx="469744" cy="259045"/>
    <xdr:sp macro="" textlink="">
      <xdr:nvSpPr>
        <xdr:cNvPr id="167" name="n_3mainValue債務償還比率">
          <a:extLst>
            <a:ext uri="{FF2B5EF4-FFF2-40B4-BE49-F238E27FC236}">
              <a16:creationId xmlns:a16="http://schemas.microsoft.com/office/drawing/2014/main" id="{E1D15AE4-127F-4EC6-A35B-56524BE9A4C1}"/>
            </a:ext>
          </a:extLst>
        </xdr:cNvPr>
        <xdr:cNvSpPr txBox="1"/>
      </xdr:nvSpPr>
      <xdr:spPr>
        <a:xfrm>
          <a:off x="12325427" y="556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166995</xdr:rowOff>
    </xdr:from>
    <xdr:ext cx="469744" cy="259045"/>
    <xdr:sp macro="" textlink="">
      <xdr:nvSpPr>
        <xdr:cNvPr id="168" name="n_4mainValue債務償還比率">
          <a:extLst>
            <a:ext uri="{FF2B5EF4-FFF2-40B4-BE49-F238E27FC236}">
              <a16:creationId xmlns:a16="http://schemas.microsoft.com/office/drawing/2014/main" id="{3305BC2D-CE18-4C6E-8198-402C0E0988B4}"/>
            </a:ext>
          </a:extLst>
        </xdr:cNvPr>
        <xdr:cNvSpPr txBox="1"/>
      </xdr:nvSpPr>
      <xdr:spPr>
        <a:xfrm>
          <a:off x="11563427" y="625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B0EBD9DD-DB73-44A5-A28A-5709BB475423}"/>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0C536822-304A-4454-A393-3930AEFF5CF6}"/>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4886F494-9346-4BC1-B208-71348084A85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EE25597C-F5DD-40A2-A7CA-5F45BC35A63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EBF81FC1-8F09-4E92-9040-94951994F2AF}"/>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118031AF-43BF-43DE-806F-07A8B0F68CC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4BDA009-EF02-4FD4-88FA-09C45E95909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B574B73-1A65-49B8-BFBE-36BD365CF72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231AD5F-17E0-4003-85DB-102FB03C0B7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DCD4980-A8D4-4102-B3C0-4D7807B0D94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東京都西東京市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26E0D0E-7EC2-45D5-A5D9-371BE1E3ABD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ECC39ED-63BD-4445-A938-8F46446872F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851BC79-E85F-40F0-A528-8520B516C36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2872BAE-91B0-475A-A19A-8FC257D0E7E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BD94312-EF0C-4E6F-B6A9-6917EEF08DB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D18ED59-D9BA-4230-997F-92B267FD04B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206,245
200,005
15.75
86,952,070
84,286,540
2,522,847
42,604,792
41,743,987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13837D8-B439-4625-B589-D9660E49247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EF3E454-31DE-4191-A502-CB13A699272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EF267E3-7D57-4C2E-9A60-16C8CBBFB06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3830058-8BD0-42B9-A72D-88046B1C762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4354971-C3E6-4C12-9320-65C5704291E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0FD84C7-BFEA-4A37-BBB7-5B0D7DAFECC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43BD929-5200-4B12-AAD9-48DAA9FE446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E262C29-7AFA-4630-B604-916E5518C17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74B54B0-2A5A-4D5B-A814-B7C4B5AEB10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7155EA7-1EE7-49B7-BC67-BE741606632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11DB595-447A-457D-BD76-3F7A87050A0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584D08B-4074-4EB7-B3CF-60831708777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C0B267B-B7EA-4C5D-BCE3-6E30A1D2BB4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19D4247-664A-48D0-9837-DBB30D7BBDF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7D316AC-CC29-4042-B23F-D935A465FF4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B8824F9-FBF7-42DA-B3E8-509AE226831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500EAA5-593E-4AD7-97BD-F171A413EB6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4256FCC-10CE-4B3F-B265-EE26DFA9629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6E9F1DB-9F1C-4215-98BF-D373A9E6B30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F2DD8C2-2775-4817-8DE6-E1FC4F0AF46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6D0B177-24EE-41B9-BF0B-C61579BE091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F804D74-50AE-4FE1-A8D1-03F1F5E06D8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7455E52-BB52-4561-B5C1-D70C82A55B2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533793F-8BB4-471E-A577-474BD3CFC34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A446E0B-A5DC-4BE6-9D6B-1DF623F2B51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BF3830C-E7D0-44A6-AFAC-7D020E371C7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8CD7AE8-FDFD-4E50-BBBE-A61663CC97A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AAABEBB-C71D-47FF-B417-58B07F79BDD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74564AC-028C-4CB8-AE86-77E7517D794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350E1A4-0C9C-4BD9-9404-579E718F2A6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87DA98E-0AEA-43C5-85D4-BC2485EC24C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2962BEB-A159-491A-8B21-BC17BD45543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2CB13E8-D15E-4671-9ABB-2D2BE4ACD01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5BB77F6-90D4-4D92-9C74-38804999D3D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EBA43C7-9ECB-4193-9367-3049E607B9DB}"/>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A62094C-819A-4EDB-AC48-544C1EC3B8E8}"/>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6397990-686B-4AC7-8DB8-19B5B5FD1425}"/>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2742558-5BB9-47C4-9507-88FDD8CCC938}"/>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0DCEF09-0BCC-484D-8E9A-02EA3D24134A}"/>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AE35521-35AE-4ACC-AFE8-65DEFC36A846}"/>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24F4E8E-7017-4B22-B5A3-62045AB75E1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B9740B1-0BC8-4EA4-8F2D-280BCD973134}"/>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8F99BAD-F209-470D-A5DA-553E34C7877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CF441BA-36C0-4C37-980E-B92D8F7ED698}"/>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EC3DEAF-4705-4891-B514-D3C7EFDBEC5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144780</xdr:rowOff>
    </xdr:from>
    <xdr:to>
      <xdr:col>24</xdr:col>
      <xdr:colOff>62865</xdr:colOff>
      <xdr:row>41</xdr:row>
      <xdr:rowOff>104775</xdr:rowOff>
    </xdr:to>
    <xdr:cxnSp macro="">
      <xdr:nvCxnSpPr>
        <xdr:cNvPr id="57" name="直線コネクタ 56">
          <a:extLst>
            <a:ext uri="{FF2B5EF4-FFF2-40B4-BE49-F238E27FC236}">
              <a16:creationId xmlns:a16="http://schemas.microsoft.com/office/drawing/2014/main" id="{E9E3B971-2174-4133-9D41-F027D07333F8}"/>
            </a:ext>
          </a:extLst>
        </xdr:cNvPr>
        <xdr:cNvCxnSpPr/>
      </xdr:nvCxnSpPr>
      <xdr:spPr>
        <a:xfrm flipV="1">
          <a:off x="4634865" y="5631180"/>
          <a:ext cx="0" cy="1503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108602</xdr:rowOff>
    </xdr:from>
    <xdr:ext cx="405111" cy="259045"/>
    <xdr:sp macro="" textlink="">
      <xdr:nvSpPr>
        <xdr:cNvPr id="58" name="【道路】&#10;有形固定資産減価償却率最小値テキスト">
          <a:extLst>
            <a:ext uri="{FF2B5EF4-FFF2-40B4-BE49-F238E27FC236}">
              <a16:creationId xmlns:a16="http://schemas.microsoft.com/office/drawing/2014/main" id="{19C3B25E-56B0-4950-BA6E-D32531A92605}"/>
            </a:ext>
          </a:extLst>
        </xdr:cNvPr>
        <xdr:cNvSpPr txBox="1"/>
      </xdr:nvSpPr>
      <xdr:spPr>
        <a:xfrm>
          <a:off x="4673600" y="713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104775</xdr:rowOff>
    </xdr:from>
    <xdr:to>
      <xdr:col>24</xdr:col>
      <xdr:colOff>152400</xdr:colOff>
      <xdr:row>41</xdr:row>
      <xdr:rowOff>104775</xdr:rowOff>
    </xdr:to>
    <xdr:cxnSp macro="">
      <xdr:nvCxnSpPr>
        <xdr:cNvPr id="59" name="直線コネクタ 58">
          <a:extLst>
            <a:ext uri="{FF2B5EF4-FFF2-40B4-BE49-F238E27FC236}">
              <a16:creationId xmlns:a16="http://schemas.microsoft.com/office/drawing/2014/main" id="{A721DE58-6A41-400B-95F7-1F0EBE83C856}"/>
            </a:ext>
          </a:extLst>
        </xdr:cNvPr>
        <xdr:cNvCxnSpPr/>
      </xdr:nvCxnSpPr>
      <xdr:spPr>
        <a:xfrm>
          <a:off x="4546600" y="7134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91457</xdr:rowOff>
    </xdr:from>
    <xdr:ext cx="405111" cy="259045"/>
    <xdr:sp macro="" textlink="">
      <xdr:nvSpPr>
        <xdr:cNvPr id="60" name="【道路】&#10;有形固定資産減価償却率最大値テキスト">
          <a:extLst>
            <a:ext uri="{FF2B5EF4-FFF2-40B4-BE49-F238E27FC236}">
              <a16:creationId xmlns:a16="http://schemas.microsoft.com/office/drawing/2014/main" id="{DDB5C80D-64E6-4A15-AD30-D6C8D989F988}"/>
            </a:ext>
          </a:extLst>
        </xdr:cNvPr>
        <xdr:cNvSpPr txBox="1"/>
      </xdr:nvSpPr>
      <xdr:spPr>
        <a:xfrm>
          <a:off x="4673600" y="540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144780</xdr:rowOff>
    </xdr:from>
    <xdr:to>
      <xdr:col>24</xdr:col>
      <xdr:colOff>152400</xdr:colOff>
      <xdr:row>32</xdr:row>
      <xdr:rowOff>144780</xdr:rowOff>
    </xdr:to>
    <xdr:cxnSp macro="">
      <xdr:nvCxnSpPr>
        <xdr:cNvPr id="61" name="直線コネクタ 60">
          <a:extLst>
            <a:ext uri="{FF2B5EF4-FFF2-40B4-BE49-F238E27FC236}">
              <a16:creationId xmlns:a16="http://schemas.microsoft.com/office/drawing/2014/main" id="{7416E86F-FCE4-403E-A244-DF6126B7454F}"/>
            </a:ext>
          </a:extLst>
        </xdr:cNvPr>
        <xdr:cNvCxnSpPr/>
      </xdr:nvCxnSpPr>
      <xdr:spPr>
        <a:xfrm>
          <a:off x="4546600" y="563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53357</xdr:rowOff>
    </xdr:from>
    <xdr:ext cx="405111" cy="259045"/>
    <xdr:sp macro="" textlink="">
      <xdr:nvSpPr>
        <xdr:cNvPr id="62" name="【道路】&#10;有形固定資産減価償却率平均値テキスト">
          <a:extLst>
            <a:ext uri="{FF2B5EF4-FFF2-40B4-BE49-F238E27FC236}">
              <a16:creationId xmlns:a16="http://schemas.microsoft.com/office/drawing/2014/main" id="{46AD1F00-D5C5-4BBC-B58B-3D456B2A90C0}"/>
            </a:ext>
          </a:extLst>
        </xdr:cNvPr>
        <xdr:cNvSpPr txBox="1"/>
      </xdr:nvSpPr>
      <xdr:spPr>
        <a:xfrm>
          <a:off x="4673600" y="6568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74930</xdr:rowOff>
    </xdr:from>
    <xdr:to>
      <xdr:col>24</xdr:col>
      <xdr:colOff>114300</xdr:colOff>
      <xdr:row>39</xdr:row>
      <xdr:rowOff>5080</xdr:rowOff>
    </xdr:to>
    <xdr:sp macro="" textlink="">
      <xdr:nvSpPr>
        <xdr:cNvPr id="63" name="フローチャート: 判断 62">
          <a:extLst>
            <a:ext uri="{FF2B5EF4-FFF2-40B4-BE49-F238E27FC236}">
              <a16:creationId xmlns:a16="http://schemas.microsoft.com/office/drawing/2014/main" id="{5D882DC2-D797-4ADF-9F45-E1E4B1BEBFFB}"/>
            </a:ext>
          </a:extLst>
        </xdr:cNvPr>
        <xdr:cNvSpPr/>
      </xdr:nvSpPr>
      <xdr:spPr>
        <a:xfrm>
          <a:off x="45847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48260</xdr:rowOff>
    </xdr:from>
    <xdr:to>
      <xdr:col>20</xdr:col>
      <xdr:colOff>38100</xdr:colOff>
      <xdr:row>38</xdr:row>
      <xdr:rowOff>149860</xdr:rowOff>
    </xdr:to>
    <xdr:sp macro="" textlink="">
      <xdr:nvSpPr>
        <xdr:cNvPr id="64" name="フローチャート: 判断 63">
          <a:extLst>
            <a:ext uri="{FF2B5EF4-FFF2-40B4-BE49-F238E27FC236}">
              <a16:creationId xmlns:a16="http://schemas.microsoft.com/office/drawing/2014/main" id="{9A5CBD99-793A-4A29-A07F-8B80E61C6835}"/>
            </a:ext>
          </a:extLst>
        </xdr:cNvPr>
        <xdr:cNvSpPr/>
      </xdr:nvSpPr>
      <xdr:spPr>
        <a:xfrm>
          <a:off x="3746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19685</xdr:rowOff>
    </xdr:from>
    <xdr:to>
      <xdr:col>15</xdr:col>
      <xdr:colOff>101600</xdr:colOff>
      <xdr:row>38</xdr:row>
      <xdr:rowOff>121285</xdr:rowOff>
    </xdr:to>
    <xdr:sp macro="" textlink="">
      <xdr:nvSpPr>
        <xdr:cNvPr id="65" name="フローチャート: 判断 64">
          <a:extLst>
            <a:ext uri="{FF2B5EF4-FFF2-40B4-BE49-F238E27FC236}">
              <a16:creationId xmlns:a16="http://schemas.microsoft.com/office/drawing/2014/main" id="{ACF29C88-649B-4433-B8F8-9E54C0E4C95C}"/>
            </a:ext>
          </a:extLst>
        </xdr:cNvPr>
        <xdr:cNvSpPr/>
      </xdr:nvSpPr>
      <xdr:spPr>
        <a:xfrm>
          <a:off x="2857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156845</xdr:rowOff>
    </xdr:from>
    <xdr:to>
      <xdr:col>10</xdr:col>
      <xdr:colOff>165100</xdr:colOff>
      <xdr:row>38</xdr:row>
      <xdr:rowOff>86995</xdr:rowOff>
    </xdr:to>
    <xdr:sp macro="" textlink="">
      <xdr:nvSpPr>
        <xdr:cNvPr id="66" name="フローチャート: 判断 65">
          <a:extLst>
            <a:ext uri="{FF2B5EF4-FFF2-40B4-BE49-F238E27FC236}">
              <a16:creationId xmlns:a16="http://schemas.microsoft.com/office/drawing/2014/main" id="{C6D5DE85-141C-44A5-A61F-703055C6C486}"/>
            </a:ext>
          </a:extLst>
        </xdr:cNvPr>
        <xdr:cNvSpPr/>
      </xdr:nvSpPr>
      <xdr:spPr>
        <a:xfrm>
          <a:off x="1968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101600</xdr:rowOff>
    </xdr:from>
    <xdr:to>
      <xdr:col>6</xdr:col>
      <xdr:colOff>38100</xdr:colOff>
      <xdr:row>38</xdr:row>
      <xdr:rowOff>31750</xdr:rowOff>
    </xdr:to>
    <xdr:sp macro="" textlink="">
      <xdr:nvSpPr>
        <xdr:cNvPr id="67" name="フローチャート: 判断 66">
          <a:extLst>
            <a:ext uri="{FF2B5EF4-FFF2-40B4-BE49-F238E27FC236}">
              <a16:creationId xmlns:a16="http://schemas.microsoft.com/office/drawing/2014/main" id="{3C028657-8E93-42F7-8478-11E4E7D3DBDF}"/>
            </a:ext>
          </a:extLst>
        </xdr:cNvPr>
        <xdr:cNvSpPr/>
      </xdr:nvSpPr>
      <xdr:spPr>
        <a:xfrm>
          <a:off x="10795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9521688-A77F-4033-B8EB-9DE9E67F117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35CFE5F-27F5-4E97-8D1F-8790A09CADF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84137F3-29FC-468F-832B-8F589EF3EAE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FFC4515-07AD-4200-8D8D-3CB0515E943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603B23E-4B7C-4B9C-819C-DFADD65E550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162560</xdr:rowOff>
    </xdr:from>
    <xdr:to>
      <xdr:col>24</xdr:col>
      <xdr:colOff>114300</xdr:colOff>
      <xdr:row>36</xdr:row>
      <xdr:rowOff>92710</xdr:rowOff>
    </xdr:to>
    <xdr:sp macro="" textlink="">
      <xdr:nvSpPr>
        <xdr:cNvPr id="73" name="楕円 72">
          <a:extLst>
            <a:ext uri="{FF2B5EF4-FFF2-40B4-BE49-F238E27FC236}">
              <a16:creationId xmlns:a16="http://schemas.microsoft.com/office/drawing/2014/main" id="{5A582D19-033B-4B6E-85B6-B331D53D8FC8}"/>
            </a:ext>
          </a:extLst>
        </xdr:cNvPr>
        <xdr:cNvSpPr/>
      </xdr:nvSpPr>
      <xdr:spPr>
        <a:xfrm>
          <a:off x="45847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13987</xdr:rowOff>
    </xdr:from>
    <xdr:ext cx="405111" cy="259045"/>
    <xdr:sp macro="" textlink="">
      <xdr:nvSpPr>
        <xdr:cNvPr id="74" name="【道路】&#10;有形固定資産減価償却率該当値テキスト">
          <a:extLst>
            <a:ext uri="{FF2B5EF4-FFF2-40B4-BE49-F238E27FC236}">
              <a16:creationId xmlns:a16="http://schemas.microsoft.com/office/drawing/2014/main" id="{2D4C659F-1A5E-48B4-8FB0-FDE0EF40683A}"/>
            </a:ext>
          </a:extLst>
        </xdr:cNvPr>
        <xdr:cNvSpPr txBox="1"/>
      </xdr:nvSpPr>
      <xdr:spPr>
        <a:xfrm>
          <a:off x="4673600" y="601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113030</xdr:rowOff>
    </xdr:from>
    <xdr:to>
      <xdr:col>20</xdr:col>
      <xdr:colOff>38100</xdr:colOff>
      <xdr:row>36</xdr:row>
      <xdr:rowOff>43180</xdr:rowOff>
    </xdr:to>
    <xdr:sp macro="" textlink="">
      <xdr:nvSpPr>
        <xdr:cNvPr id="75" name="楕円 74">
          <a:extLst>
            <a:ext uri="{FF2B5EF4-FFF2-40B4-BE49-F238E27FC236}">
              <a16:creationId xmlns:a16="http://schemas.microsoft.com/office/drawing/2014/main" id="{26E859E4-5A97-453B-86F4-DC8ABE86F805}"/>
            </a:ext>
          </a:extLst>
        </xdr:cNvPr>
        <xdr:cNvSpPr/>
      </xdr:nvSpPr>
      <xdr:spPr>
        <a:xfrm>
          <a:off x="3746500" y="611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163830</xdr:rowOff>
    </xdr:from>
    <xdr:to>
      <xdr:col>24</xdr:col>
      <xdr:colOff>63500</xdr:colOff>
      <xdr:row>36</xdr:row>
      <xdr:rowOff>41910</xdr:rowOff>
    </xdr:to>
    <xdr:cxnSp macro="">
      <xdr:nvCxnSpPr>
        <xdr:cNvPr id="76" name="直線コネクタ 75">
          <a:extLst>
            <a:ext uri="{FF2B5EF4-FFF2-40B4-BE49-F238E27FC236}">
              <a16:creationId xmlns:a16="http://schemas.microsoft.com/office/drawing/2014/main" id="{E83E4703-3DED-4395-BB4B-50886A60402E}"/>
            </a:ext>
          </a:extLst>
        </xdr:cNvPr>
        <xdr:cNvCxnSpPr/>
      </xdr:nvCxnSpPr>
      <xdr:spPr>
        <a:xfrm>
          <a:off x="3797300" y="616458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63500</xdr:rowOff>
    </xdr:from>
    <xdr:to>
      <xdr:col>15</xdr:col>
      <xdr:colOff>101600</xdr:colOff>
      <xdr:row>35</xdr:row>
      <xdr:rowOff>165100</xdr:rowOff>
    </xdr:to>
    <xdr:sp macro="" textlink="">
      <xdr:nvSpPr>
        <xdr:cNvPr id="77" name="楕円 76">
          <a:extLst>
            <a:ext uri="{FF2B5EF4-FFF2-40B4-BE49-F238E27FC236}">
              <a16:creationId xmlns:a16="http://schemas.microsoft.com/office/drawing/2014/main" id="{88E4A05C-9E47-47D2-A718-6B1B9786E6FA}"/>
            </a:ext>
          </a:extLst>
        </xdr:cNvPr>
        <xdr:cNvSpPr/>
      </xdr:nvSpPr>
      <xdr:spPr>
        <a:xfrm>
          <a:off x="2857500" y="606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114300</xdr:rowOff>
    </xdr:from>
    <xdr:to>
      <xdr:col>19</xdr:col>
      <xdr:colOff>177800</xdr:colOff>
      <xdr:row>35</xdr:row>
      <xdr:rowOff>163830</xdr:rowOff>
    </xdr:to>
    <xdr:cxnSp macro="">
      <xdr:nvCxnSpPr>
        <xdr:cNvPr id="78" name="直線コネクタ 77">
          <a:extLst>
            <a:ext uri="{FF2B5EF4-FFF2-40B4-BE49-F238E27FC236}">
              <a16:creationId xmlns:a16="http://schemas.microsoft.com/office/drawing/2014/main" id="{24FD517A-4F0C-4F71-A1E8-955BBD290E2C}"/>
            </a:ext>
          </a:extLst>
        </xdr:cNvPr>
        <xdr:cNvCxnSpPr/>
      </xdr:nvCxnSpPr>
      <xdr:spPr>
        <a:xfrm>
          <a:off x="2908300" y="611505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21590</xdr:rowOff>
    </xdr:from>
    <xdr:to>
      <xdr:col>10</xdr:col>
      <xdr:colOff>165100</xdr:colOff>
      <xdr:row>35</xdr:row>
      <xdr:rowOff>123190</xdr:rowOff>
    </xdr:to>
    <xdr:sp macro="" textlink="">
      <xdr:nvSpPr>
        <xdr:cNvPr id="79" name="楕円 78">
          <a:extLst>
            <a:ext uri="{FF2B5EF4-FFF2-40B4-BE49-F238E27FC236}">
              <a16:creationId xmlns:a16="http://schemas.microsoft.com/office/drawing/2014/main" id="{90F3FE92-384A-4C5A-B530-AD1BEB76CAF1}"/>
            </a:ext>
          </a:extLst>
        </xdr:cNvPr>
        <xdr:cNvSpPr/>
      </xdr:nvSpPr>
      <xdr:spPr>
        <a:xfrm>
          <a:off x="1968500" y="602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72390</xdr:rowOff>
    </xdr:from>
    <xdr:to>
      <xdr:col>15</xdr:col>
      <xdr:colOff>50800</xdr:colOff>
      <xdr:row>35</xdr:row>
      <xdr:rowOff>114300</xdr:rowOff>
    </xdr:to>
    <xdr:cxnSp macro="">
      <xdr:nvCxnSpPr>
        <xdr:cNvPr id="80" name="直線コネクタ 79">
          <a:extLst>
            <a:ext uri="{FF2B5EF4-FFF2-40B4-BE49-F238E27FC236}">
              <a16:creationId xmlns:a16="http://schemas.microsoft.com/office/drawing/2014/main" id="{EF10A219-5148-4E4E-92DE-60F48C9CB53E}"/>
            </a:ext>
          </a:extLst>
        </xdr:cNvPr>
        <xdr:cNvCxnSpPr/>
      </xdr:nvCxnSpPr>
      <xdr:spPr>
        <a:xfrm>
          <a:off x="2019300" y="607314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164465</xdr:rowOff>
    </xdr:from>
    <xdr:to>
      <xdr:col>6</xdr:col>
      <xdr:colOff>38100</xdr:colOff>
      <xdr:row>35</xdr:row>
      <xdr:rowOff>94615</xdr:rowOff>
    </xdr:to>
    <xdr:sp macro="" textlink="">
      <xdr:nvSpPr>
        <xdr:cNvPr id="81" name="楕円 80">
          <a:extLst>
            <a:ext uri="{FF2B5EF4-FFF2-40B4-BE49-F238E27FC236}">
              <a16:creationId xmlns:a16="http://schemas.microsoft.com/office/drawing/2014/main" id="{53F033A2-F2B3-4B32-A6D4-DB95CE6E7F58}"/>
            </a:ext>
          </a:extLst>
        </xdr:cNvPr>
        <xdr:cNvSpPr/>
      </xdr:nvSpPr>
      <xdr:spPr>
        <a:xfrm>
          <a:off x="1079500" y="599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43815</xdr:rowOff>
    </xdr:from>
    <xdr:to>
      <xdr:col>10</xdr:col>
      <xdr:colOff>114300</xdr:colOff>
      <xdr:row>35</xdr:row>
      <xdr:rowOff>72390</xdr:rowOff>
    </xdr:to>
    <xdr:cxnSp macro="">
      <xdr:nvCxnSpPr>
        <xdr:cNvPr id="82" name="直線コネクタ 81">
          <a:extLst>
            <a:ext uri="{FF2B5EF4-FFF2-40B4-BE49-F238E27FC236}">
              <a16:creationId xmlns:a16="http://schemas.microsoft.com/office/drawing/2014/main" id="{502530F9-7AD2-427D-98AF-9E7321B21E18}"/>
            </a:ext>
          </a:extLst>
        </xdr:cNvPr>
        <xdr:cNvCxnSpPr/>
      </xdr:nvCxnSpPr>
      <xdr:spPr>
        <a:xfrm>
          <a:off x="1130300" y="604456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140987</xdr:rowOff>
    </xdr:from>
    <xdr:ext cx="405111" cy="259045"/>
    <xdr:sp macro="" textlink="">
      <xdr:nvSpPr>
        <xdr:cNvPr id="83" name="n_1aveValue【道路】&#10;有形固定資産減価償却率">
          <a:extLst>
            <a:ext uri="{FF2B5EF4-FFF2-40B4-BE49-F238E27FC236}">
              <a16:creationId xmlns:a16="http://schemas.microsoft.com/office/drawing/2014/main" id="{6A7241AA-51BD-4167-8DEF-D77A704C856F}"/>
            </a:ext>
          </a:extLst>
        </xdr:cNvPr>
        <xdr:cNvSpPr txBox="1"/>
      </xdr:nvSpPr>
      <xdr:spPr>
        <a:xfrm>
          <a:off x="35820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112412</xdr:rowOff>
    </xdr:from>
    <xdr:ext cx="405111" cy="259045"/>
    <xdr:sp macro="" textlink="">
      <xdr:nvSpPr>
        <xdr:cNvPr id="84" name="n_2aveValue【道路】&#10;有形固定資産減価償却率">
          <a:extLst>
            <a:ext uri="{FF2B5EF4-FFF2-40B4-BE49-F238E27FC236}">
              <a16:creationId xmlns:a16="http://schemas.microsoft.com/office/drawing/2014/main" id="{0AFB9C97-A033-4E13-AB77-F81E25C266A0}"/>
            </a:ext>
          </a:extLst>
        </xdr:cNvPr>
        <xdr:cNvSpPr txBox="1"/>
      </xdr:nvSpPr>
      <xdr:spPr>
        <a:xfrm>
          <a:off x="27057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78122</xdr:rowOff>
    </xdr:from>
    <xdr:ext cx="405111" cy="259045"/>
    <xdr:sp macro="" textlink="">
      <xdr:nvSpPr>
        <xdr:cNvPr id="85" name="n_3aveValue【道路】&#10;有形固定資産減価償却率">
          <a:extLst>
            <a:ext uri="{FF2B5EF4-FFF2-40B4-BE49-F238E27FC236}">
              <a16:creationId xmlns:a16="http://schemas.microsoft.com/office/drawing/2014/main" id="{7C0DEE1D-6295-4F5F-9A39-47C50EFE6EF9}"/>
            </a:ext>
          </a:extLst>
        </xdr:cNvPr>
        <xdr:cNvSpPr txBox="1"/>
      </xdr:nvSpPr>
      <xdr:spPr>
        <a:xfrm>
          <a:off x="1816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22877</xdr:rowOff>
    </xdr:from>
    <xdr:ext cx="405111" cy="259045"/>
    <xdr:sp macro="" textlink="">
      <xdr:nvSpPr>
        <xdr:cNvPr id="86" name="n_4aveValue【道路】&#10;有形固定資産減価償却率">
          <a:extLst>
            <a:ext uri="{FF2B5EF4-FFF2-40B4-BE49-F238E27FC236}">
              <a16:creationId xmlns:a16="http://schemas.microsoft.com/office/drawing/2014/main" id="{629B6D5D-B54B-4337-B8FA-1BEEE13CA15B}"/>
            </a:ext>
          </a:extLst>
        </xdr:cNvPr>
        <xdr:cNvSpPr txBox="1"/>
      </xdr:nvSpPr>
      <xdr:spPr>
        <a:xfrm>
          <a:off x="927744"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59707</xdr:rowOff>
    </xdr:from>
    <xdr:ext cx="405111" cy="259045"/>
    <xdr:sp macro="" textlink="">
      <xdr:nvSpPr>
        <xdr:cNvPr id="87" name="n_1mainValue【道路】&#10;有形固定資産減価償却率">
          <a:extLst>
            <a:ext uri="{FF2B5EF4-FFF2-40B4-BE49-F238E27FC236}">
              <a16:creationId xmlns:a16="http://schemas.microsoft.com/office/drawing/2014/main" id="{DD4D72CC-DB45-4012-9C69-B887FD3EDC36}"/>
            </a:ext>
          </a:extLst>
        </xdr:cNvPr>
        <xdr:cNvSpPr txBox="1"/>
      </xdr:nvSpPr>
      <xdr:spPr>
        <a:xfrm>
          <a:off x="3582044" y="588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10177</xdr:rowOff>
    </xdr:from>
    <xdr:ext cx="405111" cy="259045"/>
    <xdr:sp macro="" textlink="">
      <xdr:nvSpPr>
        <xdr:cNvPr id="88" name="n_2mainValue【道路】&#10;有形固定資産減価償却率">
          <a:extLst>
            <a:ext uri="{FF2B5EF4-FFF2-40B4-BE49-F238E27FC236}">
              <a16:creationId xmlns:a16="http://schemas.microsoft.com/office/drawing/2014/main" id="{C6E82D56-C754-41CA-A44E-1F9B4B1B6624}"/>
            </a:ext>
          </a:extLst>
        </xdr:cNvPr>
        <xdr:cNvSpPr txBox="1"/>
      </xdr:nvSpPr>
      <xdr:spPr>
        <a:xfrm>
          <a:off x="2705744" y="583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139717</xdr:rowOff>
    </xdr:from>
    <xdr:ext cx="405111" cy="259045"/>
    <xdr:sp macro="" textlink="">
      <xdr:nvSpPr>
        <xdr:cNvPr id="89" name="n_3mainValue【道路】&#10;有形固定資産減価償却率">
          <a:extLst>
            <a:ext uri="{FF2B5EF4-FFF2-40B4-BE49-F238E27FC236}">
              <a16:creationId xmlns:a16="http://schemas.microsoft.com/office/drawing/2014/main" id="{79C08AF5-3C8C-45D3-8DFA-73F153F44EA8}"/>
            </a:ext>
          </a:extLst>
        </xdr:cNvPr>
        <xdr:cNvSpPr txBox="1"/>
      </xdr:nvSpPr>
      <xdr:spPr>
        <a:xfrm>
          <a:off x="1816744" y="579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111142</xdr:rowOff>
    </xdr:from>
    <xdr:ext cx="405111" cy="259045"/>
    <xdr:sp macro="" textlink="">
      <xdr:nvSpPr>
        <xdr:cNvPr id="90" name="n_4mainValue【道路】&#10;有形固定資産減価償却率">
          <a:extLst>
            <a:ext uri="{FF2B5EF4-FFF2-40B4-BE49-F238E27FC236}">
              <a16:creationId xmlns:a16="http://schemas.microsoft.com/office/drawing/2014/main" id="{5379AB87-7ABB-4915-A474-AB3D1ECF30A2}"/>
            </a:ext>
          </a:extLst>
        </xdr:cNvPr>
        <xdr:cNvSpPr txBox="1"/>
      </xdr:nvSpPr>
      <xdr:spPr>
        <a:xfrm>
          <a:off x="927744" y="576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08C4CCE-73F2-4C6E-BB48-5FACDFAE04A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29A2D76-3905-41B0-9C1C-208E75E7E5E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3A0C1BE-093C-4189-BE5D-50D5774591A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2A60E84-4EDE-459E-9906-0BBC8400C87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BC001FF-2292-408A-8424-42136F7D7E1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9EB0036-1466-46B8-A78D-C4AAB33E9FF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419759B-5B5E-462C-AAD0-B77098BBDDB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8A595D8A-4D46-4913-ACB6-83CDCAC1047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DABA13C-3AB9-4951-9B6A-A853BB2C991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A43009A-92B3-40EA-9355-A66A7C82F0E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73CC78B4-9EE1-4DC2-97E9-4DFA5EA9DA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8CC3D727-7506-48F6-8871-05DA1BF96D27}"/>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80BA5921-4AF0-494A-8AFE-A345A07A341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a:extLst>
            <a:ext uri="{FF2B5EF4-FFF2-40B4-BE49-F238E27FC236}">
              <a16:creationId xmlns:a16="http://schemas.microsoft.com/office/drawing/2014/main" id="{EBDE5589-A018-4618-A2E1-CF1D22F8E524}"/>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EAA54AFE-2DF6-4BA3-9B89-F7FE24F26857}"/>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6" name="テキスト ボックス 105">
          <a:extLst>
            <a:ext uri="{FF2B5EF4-FFF2-40B4-BE49-F238E27FC236}">
              <a16:creationId xmlns:a16="http://schemas.microsoft.com/office/drawing/2014/main" id="{4CD02E73-B402-4C2D-BA1F-403B28BDFFCD}"/>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98656AB0-0B4A-4BD4-BA17-F0C58682A3F1}"/>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8" name="テキスト ボックス 107">
          <a:extLst>
            <a:ext uri="{FF2B5EF4-FFF2-40B4-BE49-F238E27FC236}">
              <a16:creationId xmlns:a16="http://schemas.microsoft.com/office/drawing/2014/main" id="{A5891A67-6D5D-4BCC-9B32-D87C3F4D3411}"/>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870DD0F2-823F-44D1-9B68-7B9E78796F9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DB31ED53-BA11-46B4-BC06-2C447CD9D0E8}"/>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4AAF7631-96DD-4BC7-946F-58E91F35D9C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93162</xdr:rowOff>
    </xdr:from>
    <xdr:to>
      <xdr:col>54</xdr:col>
      <xdr:colOff>189865</xdr:colOff>
      <xdr:row>41</xdr:row>
      <xdr:rowOff>93802</xdr:rowOff>
    </xdr:to>
    <xdr:cxnSp macro="">
      <xdr:nvCxnSpPr>
        <xdr:cNvPr id="112" name="直線コネクタ 111">
          <a:extLst>
            <a:ext uri="{FF2B5EF4-FFF2-40B4-BE49-F238E27FC236}">
              <a16:creationId xmlns:a16="http://schemas.microsoft.com/office/drawing/2014/main" id="{68474D70-8602-43F2-973E-B61771DA2500}"/>
            </a:ext>
          </a:extLst>
        </xdr:cNvPr>
        <xdr:cNvCxnSpPr/>
      </xdr:nvCxnSpPr>
      <xdr:spPr>
        <a:xfrm flipV="1">
          <a:off x="10476865" y="5922462"/>
          <a:ext cx="0" cy="1200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97629</xdr:rowOff>
    </xdr:from>
    <xdr:ext cx="469744" cy="259045"/>
    <xdr:sp macro="" textlink="">
      <xdr:nvSpPr>
        <xdr:cNvPr id="113" name="【道路】&#10;一人当たり延長最小値テキスト">
          <a:extLst>
            <a:ext uri="{FF2B5EF4-FFF2-40B4-BE49-F238E27FC236}">
              <a16:creationId xmlns:a16="http://schemas.microsoft.com/office/drawing/2014/main" id="{A27C8F4A-0752-4AFA-9877-E6C75BDCEC35}"/>
            </a:ext>
          </a:extLst>
        </xdr:cNvPr>
        <xdr:cNvSpPr txBox="1"/>
      </xdr:nvSpPr>
      <xdr:spPr>
        <a:xfrm>
          <a:off x="10515600" y="7127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93802</xdr:rowOff>
    </xdr:from>
    <xdr:to>
      <xdr:col>55</xdr:col>
      <xdr:colOff>88900</xdr:colOff>
      <xdr:row>41</xdr:row>
      <xdr:rowOff>93802</xdr:rowOff>
    </xdr:to>
    <xdr:cxnSp macro="">
      <xdr:nvCxnSpPr>
        <xdr:cNvPr id="114" name="直線コネクタ 113">
          <a:extLst>
            <a:ext uri="{FF2B5EF4-FFF2-40B4-BE49-F238E27FC236}">
              <a16:creationId xmlns:a16="http://schemas.microsoft.com/office/drawing/2014/main" id="{02848C19-66D6-4F3B-8C27-373A3BCB8E25}"/>
            </a:ext>
          </a:extLst>
        </xdr:cNvPr>
        <xdr:cNvCxnSpPr/>
      </xdr:nvCxnSpPr>
      <xdr:spPr>
        <a:xfrm>
          <a:off x="10388600" y="7123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39839</xdr:rowOff>
    </xdr:from>
    <xdr:ext cx="534377" cy="259045"/>
    <xdr:sp macro="" textlink="">
      <xdr:nvSpPr>
        <xdr:cNvPr id="115" name="【道路】&#10;一人当たり延長最大値テキスト">
          <a:extLst>
            <a:ext uri="{FF2B5EF4-FFF2-40B4-BE49-F238E27FC236}">
              <a16:creationId xmlns:a16="http://schemas.microsoft.com/office/drawing/2014/main" id="{813FDC1F-8012-4823-A2A3-733A59D77C70}"/>
            </a:ext>
          </a:extLst>
        </xdr:cNvPr>
        <xdr:cNvSpPr txBox="1"/>
      </xdr:nvSpPr>
      <xdr:spPr>
        <a:xfrm>
          <a:off x="10515600" y="569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93162</xdr:rowOff>
    </xdr:from>
    <xdr:to>
      <xdr:col>55</xdr:col>
      <xdr:colOff>88900</xdr:colOff>
      <xdr:row>34</xdr:row>
      <xdr:rowOff>93162</xdr:rowOff>
    </xdr:to>
    <xdr:cxnSp macro="">
      <xdr:nvCxnSpPr>
        <xdr:cNvPr id="116" name="直線コネクタ 115">
          <a:extLst>
            <a:ext uri="{FF2B5EF4-FFF2-40B4-BE49-F238E27FC236}">
              <a16:creationId xmlns:a16="http://schemas.microsoft.com/office/drawing/2014/main" id="{5876DEB2-C893-4F54-83D4-5EC8438BEFEE}"/>
            </a:ext>
          </a:extLst>
        </xdr:cNvPr>
        <xdr:cNvCxnSpPr/>
      </xdr:nvCxnSpPr>
      <xdr:spPr>
        <a:xfrm>
          <a:off x="10388600" y="5922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85722</xdr:rowOff>
    </xdr:from>
    <xdr:ext cx="469744" cy="259045"/>
    <xdr:sp macro="" textlink="">
      <xdr:nvSpPr>
        <xdr:cNvPr id="117" name="【道路】&#10;一人当たり延長平均値テキスト">
          <a:extLst>
            <a:ext uri="{FF2B5EF4-FFF2-40B4-BE49-F238E27FC236}">
              <a16:creationId xmlns:a16="http://schemas.microsoft.com/office/drawing/2014/main" id="{DE0B561C-019A-4068-A74D-5C5539A35EFF}"/>
            </a:ext>
          </a:extLst>
        </xdr:cNvPr>
        <xdr:cNvSpPr txBox="1"/>
      </xdr:nvSpPr>
      <xdr:spPr>
        <a:xfrm>
          <a:off x="10515600" y="67722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62845</xdr:rowOff>
    </xdr:from>
    <xdr:to>
      <xdr:col>55</xdr:col>
      <xdr:colOff>50800</xdr:colOff>
      <xdr:row>40</xdr:row>
      <xdr:rowOff>164445</xdr:rowOff>
    </xdr:to>
    <xdr:sp macro="" textlink="">
      <xdr:nvSpPr>
        <xdr:cNvPr id="118" name="フローチャート: 判断 117">
          <a:extLst>
            <a:ext uri="{FF2B5EF4-FFF2-40B4-BE49-F238E27FC236}">
              <a16:creationId xmlns:a16="http://schemas.microsoft.com/office/drawing/2014/main" id="{89EF642A-550D-4E3D-B40F-209724A3F69B}"/>
            </a:ext>
          </a:extLst>
        </xdr:cNvPr>
        <xdr:cNvSpPr/>
      </xdr:nvSpPr>
      <xdr:spPr>
        <a:xfrm>
          <a:off x="10426700" y="6920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64262</xdr:rowOff>
    </xdr:from>
    <xdr:to>
      <xdr:col>50</xdr:col>
      <xdr:colOff>165100</xdr:colOff>
      <xdr:row>40</xdr:row>
      <xdr:rowOff>165862</xdr:rowOff>
    </xdr:to>
    <xdr:sp macro="" textlink="">
      <xdr:nvSpPr>
        <xdr:cNvPr id="119" name="フローチャート: 判断 118">
          <a:extLst>
            <a:ext uri="{FF2B5EF4-FFF2-40B4-BE49-F238E27FC236}">
              <a16:creationId xmlns:a16="http://schemas.microsoft.com/office/drawing/2014/main" id="{EEA8F567-4203-40AB-BCAC-61025A35B179}"/>
            </a:ext>
          </a:extLst>
        </xdr:cNvPr>
        <xdr:cNvSpPr/>
      </xdr:nvSpPr>
      <xdr:spPr>
        <a:xfrm>
          <a:off x="9588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64719</xdr:rowOff>
    </xdr:from>
    <xdr:to>
      <xdr:col>46</xdr:col>
      <xdr:colOff>38100</xdr:colOff>
      <xdr:row>40</xdr:row>
      <xdr:rowOff>166319</xdr:rowOff>
    </xdr:to>
    <xdr:sp macro="" textlink="">
      <xdr:nvSpPr>
        <xdr:cNvPr id="120" name="フローチャート: 判断 119">
          <a:extLst>
            <a:ext uri="{FF2B5EF4-FFF2-40B4-BE49-F238E27FC236}">
              <a16:creationId xmlns:a16="http://schemas.microsoft.com/office/drawing/2014/main" id="{67270ED5-342F-47DD-A69B-BA362B050695}"/>
            </a:ext>
          </a:extLst>
        </xdr:cNvPr>
        <xdr:cNvSpPr/>
      </xdr:nvSpPr>
      <xdr:spPr>
        <a:xfrm>
          <a:off x="8699500" y="6922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65314</xdr:rowOff>
    </xdr:from>
    <xdr:to>
      <xdr:col>41</xdr:col>
      <xdr:colOff>101600</xdr:colOff>
      <xdr:row>40</xdr:row>
      <xdr:rowOff>166914</xdr:rowOff>
    </xdr:to>
    <xdr:sp macro="" textlink="">
      <xdr:nvSpPr>
        <xdr:cNvPr id="121" name="フローチャート: 判断 120">
          <a:extLst>
            <a:ext uri="{FF2B5EF4-FFF2-40B4-BE49-F238E27FC236}">
              <a16:creationId xmlns:a16="http://schemas.microsoft.com/office/drawing/2014/main" id="{8F90A07F-2C4B-48B1-952D-1BA33B25719F}"/>
            </a:ext>
          </a:extLst>
        </xdr:cNvPr>
        <xdr:cNvSpPr/>
      </xdr:nvSpPr>
      <xdr:spPr>
        <a:xfrm>
          <a:off x="7810500" y="69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65953</xdr:rowOff>
    </xdr:from>
    <xdr:to>
      <xdr:col>36</xdr:col>
      <xdr:colOff>165100</xdr:colOff>
      <xdr:row>40</xdr:row>
      <xdr:rowOff>167553</xdr:rowOff>
    </xdr:to>
    <xdr:sp macro="" textlink="">
      <xdr:nvSpPr>
        <xdr:cNvPr id="122" name="フローチャート: 判断 121">
          <a:extLst>
            <a:ext uri="{FF2B5EF4-FFF2-40B4-BE49-F238E27FC236}">
              <a16:creationId xmlns:a16="http://schemas.microsoft.com/office/drawing/2014/main" id="{324D4CAA-14FF-43AE-92AD-D1B4A515267F}"/>
            </a:ext>
          </a:extLst>
        </xdr:cNvPr>
        <xdr:cNvSpPr/>
      </xdr:nvSpPr>
      <xdr:spPr>
        <a:xfrm>
          <a:off x="6921500" y="6923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87284BA-F3E4-4533-AF12-2AEC2D05ED0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7CD65AD-1301-4831-8429-4073899816C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87D5D92-6F3F-4F3A-98D6-01387DDFFB6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FB32E1C-6181-4112-A168-5AC1FC9D0E9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98AB066-740B-4191-BB96-E49017E7F28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27823</xdr:rowOff>
    </xdr:from>
    <xdr:to>
      <xdr:col>55</xdr:col>
      <xdr:colOff>50800</xdr:colOff>
      <xdr:row>41</xdr:row>
      <xdr:rowOff>129423</xdr:rowOff>
    </xdr:to>
    <xdr:sp macro="" textlink="">
      <xdr:nvSpPr>
        <xdr:cNvPr id="128" name="楕円 127">
          <a:extLst>
            <a:ext uri="{FF2B5EF4-FFF2-40B4-BE49-F238E27FC236}">
              <a16:creationId xmlns:a16="http://schemas.microsoft.com/office/drawing/2014/main" id="{285F9505-B773-4EB8-8060-3FEA9DCACC17}"/>
            </a:ext>
          </a:extLst>
        </xdr:cNvPr>
        <xdr:cNvSpPr/>
      </xdr:nvSpPr>
      <xdr:spPr>
        <a:xfrm>
          <a:off x="10426700" y="7057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114200</xdr:rowOff>
    </xdr:from>
    <xdr:ext cx="469744" cy="259045"/>
    <xdr:sp macro="" textlink="">
      <xdr:nvSpPr>
        <xdr:cNvPr id="129" name="【道路】&#10;一人当たり延長該当値テキスト">
          <a:extLst>
            <a:ext uri="{FF2B5EF4-FFF2-40B4-BE49-F238E27FC236}">
              <a16:creationId xmlns:a16="http://schemas.microsoft.com/office/drawing/2014/main" id="{F18919F7-C5AF-4DA6-9A5E-17937A8FF6A2}"/>
            </a:ext>
          </a:extLst>
        </xdr:cNvPr>
        <xdr:cNvSpPr txBox="1"/>
      </xdr:nvSpPr>
      <xdr:spPr>
        <a:xfrm>
          <a:off x="10515600" y="6972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28189</xdr:rowOff>
    </xdr:from>
    <xdr:to>
      <xdr:col>50</xdr:col>
      <xdr:colOff>165100</xdr:colOff>
      <xdr:row>41</xdr:row>
      <xdr:rowOff>129789</xdr:rowOff>
    </xdr:to>
    <xdr:sp macro="" textlink="">
      <xdr:nvSpPr>
        <xdr:cNvPr id="130" name="楕円 129">
          <a:extLst>
            <a:ext uri="{FF2B5EF4-FFF2-40B4-BE49-F238E27FC236}">
              <a16:creationId xmlns:a16="http://schemas.microsoft.com/office/drawing/2014/main" id="{EDCAA98C-8913-43EB-B171-EAB361330EF4}"/>
            </a:ext>
          </a:extLst>
        </xdr:cNvPr>
        <xdr:cNvSpPr/>
      </xdr:nvSpPr>
      <xdr:spPr>
        <a:xfrm>
          <a:off x="9588500" y="705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78623</xdr:rowOff>
    </xdr:from>
    <xdr:to>
      <xdr:col>55</xdr:col>
      <xdr:colOff>0</xdr:colOff>
      <xdr:row>41</xdr:row>
      <xdr:rowOff>78989</xdr:rowOff>
    </xdr:to>
    <xdr:cxnSp macro="">
      <xdr:nvCxnSpPr>
        <xdr:cNvPr id="131" name="直線コネクタ 130">
          <a:extLst>
            <a:ext uri="{FF2B5EF4-FFF2-40B4-BE49-F238E27FC236}">
              <a16:creationId xmlns:a16="http://schemas.microsoft.com/office/drawing/2014/main" id="{8D352359-D38B-4A71-B65E-0E3A546A6F28}"/>
            </a:ext>
          </a:extLst>
        </xdr:cNvPr>
        <xdr:cNvCxnSpPr/>
      </xdr:nvCxnSpPr>
      <xdr:spPr>
        <a:xfrm flipV="1">
          <a:off x="9639300" y="7108073"/>
          <a:ext cx="8382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28052</xdr:rowOff>
    </xdr:from>
    <xdr:to>
      <xdr:col>46</xdr:col>
      <xdr:colOff>38100</xdr:colOff>
      <xdr:row>41</xdr:row>
      <xdr:rowOff>129652</xdr:rowOff>
    </xdr:to>
    <xdr:sp macro="" textlink="">
      <xdr:nvSpPr>
        <xdr:cNvPr id="132" name="楕円 131">
          <a:extLst>
            <a:ext uri="{FF2B5EF4-FFF2-40B4-BE49-F238E27FC236}">
              <a16:creationId xmlns:a16="http://schemas.microsoft.com/office/drawing/2014/main" id="{C79C78E2-1FCC-4161-ADBB-C222607C7B2C}"/>
            </a:ext>
          </a:extLst>
        </xdr:cNvPr>
        <xdr:cNvSpPr/>
      </xdr:nvSpPr>
      <xdr:spPr>
        <a:xfrm>
          <a:off x="8699500" y="7057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78852</xdr:rowOff>
    </xdr:from>
    <xdr:to>
      <xdr:col>50</xdr:col>
      <xdr:colOff>114300</xdr:colOff>
      <xdr:row>41</xdr:row>
      <xdr:rowOff>78989</xdr:rowOff>
    </xdr:to>
    <xdr:cxnSp macro="">
      <xdr:nvCxnSpPr>
        <xdr:cNvPr id="133" name="直線コネクタ 132">
          <a:extLst>
            <a:ext uri="{FF2B5EF4-FFF2-40B4-BE49-F238E27FC236}">
              <a16:creationId xmlns:a16="http://schemas.microsoft.com/office/drawing/2014/main" id="{AAA4C79B-1FDA-4FF4-BCE7-6BDBA5D87ED7}"/>
            </a:ext>
          </a:extLst>
        </xdr:cNvPr>
        <xdr:cNvCxnSpPr/>
      </xdr:nvCxnSpPr>
      <xdr:spPr>
        <a:xfrm>
          <a:off x="8750300" y="7108302"/>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28509</xdr:rowOff>
    </xdr:from>
    <xdr:to>
      <xdr:col>41</xdr:col>
      <xdr:colOff>101600</xdr:colOff>
      <xdr:row>41</xdr:row>
      <xdr:rowOff>130109</xdr:rowOff>
    </xdr:to>
    <xdr:sp macro="" textlink="">
      <xdr:nvSpPr>
        <xdr:cNvPr id="134" name="楕円 133">
          <a:extLst>
            <a:ext uri="{FF2B5EF4-FFF2-40B4-BE49-F238E27FC236}">
              <a16:creationId xmlns:a16="http://schemas.microsoft.com/office/drawing/2014/main" id="{8B3621AB-A02D-4609-B903-222D2216DEC6}"/>
            </a:ext>
          </a:extLst>
        </xdr:cNvPr>
        <xdr:cNvSpPr/>
      </xdr:nvSpPr>
      <xdr:spPr>
        <a:xfrm>
          <a:off x="7810500" y="7057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78852</xdr:rowOff>
    </xdr:from>
    <xdr:to>
      <xdr:col>45</xdr:col>
      <xdr:colOff>177800</xdr:colOff>
      <xdr:row>41</xdr:row>
      <xdr:rowOff>79309</xdr:rowOff>
    </xdr:to>
    <xdr:cxnSp macro="">
      <xdr:nvCxnSpPr>
        <xdr:cNvPr id="135" name="直線コネクタ 134">
          <a:extLst>
            <a:ext uri="{FF2B5EF4-FFF2-40B4-BE49-F238E27FC236}">
              <a16:creationId xmlns:a16="http://schemas.microsoft.com/office/drawing/2014/main" id="{97EDB0F1-CB6F-436B-AA81-1D3122C8DE1D}"/>
            </a:ext>
          </a:extLst>
        </xdr:cNvPr>
        <xdr:cNvCxnSpPr/>
      </xdr:nvCxnSpPr>
      <xdr:spPr>
        <a:xfrm flipV="1">
          <a:off x="7861300" y="7108302"/>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29469</xdr:rowOff>
    </xdr:from>
    <xdr:to>
      <xdr:col>36</xdr:col>
      <xdr:colOff>165100</xdr:colOff>
      <xdr:row>41</xdr:row>
      <xdr:rowOff>131069</xdr:rowOff>
    </xdr:to>
    <xdr:sp macro="" textlink="">
      <xdr:nvSpPr>
        <xdr:cNvPr id="136" name="楕円 135">
          <a:extLst>
            <a:ext uri="{FF2B5EF4-FFF2-40B4-BE49-F238E27FC236}">
              <a16:creationId xmlns:a16="http://schemas.microsoft.com/office/drawing/2014/main" id="{80367C01-6EDC-41CC-A2D9-8A2B20290AAC}"/>
            </a:ext>
          </a:extLst>
        </xdr:cNvPr>
        <xdr:cNvSpPr/>
      </xdr:nvSpPr>
      <xdr:spPr>
        <a:xfrm>
          <a:off x="6921500" y="7058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79309</xdr:rowOff>
    </xdr:from>
    <xdr:to>
      <xdr:col>41</xdr:col>
      <xdr:colOff>50800</xdr:colOff>
      <xdr:row>41</xdr:row>
      <xdr:rowOff>80269</xdr:rowOff>
    </xdr:to>
    <xdr:cxnSp macro="">
      <xdr:nvCxnSpPr>
        <xdr:cNvPr id="137" name="直線コネクタ 136">
          <a:extLst>
            <a:ext uri="{FF2B5EF4-FFF2-40B4-BE49-F238E27FC236}">
              <a16:creationId xmlns:a16="http://schemas.microsoft.com/office/drawing/2014/main" id="{4EE3F0EB-791A-4EFA-B3C8-9B2CAF2637BB}"/>
            </a:ext>
          </a:extLst>
        </xdr:cNvPr>
        <xdr:cNvCxnSpPr/>
      </xdr:nvCxnSpPr>
      <xdr:spPr>
        <a:xfrm flipV="1">
          <a:off x="6972300" y="7108759"/>
          <a:ext cx="889000" cy="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10939</xdr:rowOff>
    </xdr:from>
    <xdr:ext cx="469744" cy="259045"/>
    <xdr:sp macro="" textlink="">
      <xdr:nvSpPr>
        <xdr:cNvPr id="138" name="n_1aveValue【道路】&#10;一人当たり延長">
          <a:extLst>
            <a:ext uri="{FF2B5EF4-FFF2-40B4-BE49-F238E27FC236}">
              <a16:creationId xmlns:a16="http://schemas.microsoft.com/office/drawing/2014/main" id="{03B7A454-F2C5-4576-94AB-816CA52D1EEE}"/>
            </a:ext>
          </a:extLst>
        </xdr:cNvPr>
        <xdr:cNvSpPr txBox="1"/>
      </xdr:nvSpPr>
      <xdr:spPr>
        <a:xfrm>
          <a:off x="9391727" y="6697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11396</xdr:rowOff>
    </xdr:from>
    <xdr:ext cx="469744" cy="259045"/>
    <xdr:sp macro="" textlink="">
      <xdr:nvSpPr>
        <xdr:cNvPr id="139" name="n_2aveValue【道路】&#10;一人当たり延長">
          <a:extLst>
            <a:ext uri="{FF2B5EF4-FFF2-40B4-BE49-F238E27FC236}">
              <a16:creationId xmlns:a16="http://schemas.microsoft.com/office/drawing/2014/main" id="{59611FA7-C2CF-4209-B646-AF7674F2A9F4}"/>
            </a:ext>
          </a:extLst>
        </xdr:cNvPr>
        <xdr:cNvSpPr txBox="1"/>
      </xdr:nvSpPr>
      <xdr:spPr>
        <a:xfrm>
          <a:off x="8515427" y="6697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11991</xdr:rowOff>
    </xdr:from>
    <xdr:ext cx="469744" cy="259045"/>
    <xdr:sp macro="" textlink="">
      <xdr:nvSpPr>
        <xdr:cNvPr id="140" name="n_3aveValue【道路】&#10;一人当たり延長">
          <a:extLst>
            <a:ext uri="{FF2B5EF4-FFF2-40B4-BE49-F238E27FC236}">
              <a16:creationId xmlns:a16="http://schemas.microsoft.com/office/drawing/2014/main" id="{3FA34618-1AEA-4B09-A5C0-8D2F6EE83D22}"/>
            </a:ext>
          </a:extLst>
        </xdr:cNvPr>
        <xdr:cNvSpPr txBox="1"/>
      </xdr:nvSpPr>
      <xdr:spPr>
        <a:xfrm>
          <a:off x="7626427" y="669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12630</xdr:rowOff>
    </xdr:from>
    <xdr:ext cx="469744" cy="259045"/>
    <xdr:sp macro="" textlink="">
      <xdr:nvSpPr>
        <xdr:cNvPr id="141" name="n_4aveValue【道路】&#10;一人当たり延長">
          <a:extLst>
            <a:ext uri="{FF2B5EF4-FFF2-40B4-BE49-F238E27FC236}">
              <a16:creationId xmlns:a16="http://schemas.microsoft.com/office/drawing/2014/main" id="{A89B82A8-46A8-4DC4-B92B-F022474F27F5}"/>
            </a:ext>
          </a:extLst>
        </xdr:cNvPr>
        <xdr:cNvSpPr txBox="1"/>
      </xdr:nvSpPr>
      <xdr:spPr>
        <a:xfrm>
          <a:off x="6737427" y="669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120916</xdr:rowOff>
    </xdr:from>
    <xdr:ext cx="469744" cy="259045"/>
    <xdr:sp macro="" textlink="">
      <xdr:nvSpPr>
        <xdr:cNvPr id="142" name="n_1mainValue【道路】&#10;一人当たり延長">
          <a:extLst>
            <a:ext uri="{FF2B5EF4-FFF2-40B4-BE49-F238E27FC236}">
              <a16:creationId xmlns:a16="http://schemas.microsoft.com/office/drawing/2014/main" id="{73AA6468-6BF5-45E9-97B2-5326EF7B977E}"/>
            </a:ext>
          </a:extLst>
        </xdr:cNvPr>
        <xdr:cNvSpPr txBox="1"/>
      </xdr:nvSpPr>
      <xdr:spPr>
        <a:xfrm>
          <a:off x="9391727" y="715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120779</xdr:rowOff>
    </xdr:from>
    <xdr:ext cx="469744" cy="259045"/>
    <xdr:sp macro="" textlink="">
      <xdr:nvSpPr>
        <xdr:cNvPr id="143" name="n_2mainValue【道路】&#10;一人当たり延長">
          <a:extLst>
            <a:ext uri="{FF2B5EF4-FFF2-40B4-BE49-F238E27FC236}">
              <a16:creationId xmlns:a16="http://schemas.microsoft.com/office/drawing/2014/main" id="{AF95EB9E-350F-498D-800A-820B23D30D25}"/>
            </a:ext>
          </a:extLst>
        </xdr:cNvPr>
        <xdr:cNvSpPr txBox="1"/>
      </xdr:nvSpPr>
      <xdr:spPr>
        <a:xfrm>
          <a:off x="8515427" y="7150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121236</xdr:rowOff>
    </xdr:from>
    <xdr:ext cx="469744" cy="259045"/>
    <xdr:sp macro="" textlink="">
      <xdr:nvSpPr>
        <xdr:cNvPr id="144" name="n_3mainValue【道路】&#10;一人当たり延長">
          <a:extLst>
            <a:ext uri="{FF2B5EF4-FFF2-40B4-BE49-F238E27FC236}">
              <a16:creationId xmlns:a16="http://schemas.microsoft.com/office/drawing/2014/main" id="{7100017B-6457-46D1-963A-0BE490908D2E}"/>
            </a:ext>
          </a:extLst>
        </xdr:cNvPr>
        <xdr:cNvSpPr txBox="1"/>
      </xdr:nvSpPr>
      <xdr:spPr>
        <a:xfrm>
          <a:off x="7626427" y="7150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122196</xdr:rowOff>
    </xdr:from>
    <xdr:ext cx="469744" cy="259045"/>
    <xdr:sp macro="" textlink="">
      <xdr:nvSpPr>
        <xdr:cNvPr id="145" name="n_4mainValue【道路】&#10;一人当たり延長">
          <a:extLst>
            <a:ext uri="{FF2B5EF4-FFF2-40B4-BE49-F238E27FC236}">
              <a16:creationId xmlns:a16="http://schemas.microsoft.com/office/drawing/2014/main" id="{BCB3836A-7909-42BF-9090-1B1AF07D408E}"/>
            </a:ext>
          </a:extLst>
        </xdr:cNvPr>
        <xdr:cNvSpPr txBox="1"/>
      </xdr:nvSpPr>
      <xdr:spPr>
        <a:xfrm>
          <a:off x="6737427" y="7151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F51632F2-48B5-42CA-A2C1-0DB72257B1A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718B3D50-1F50-4780-8EEE-1CFC1DE0393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C515D432-8EBE-42AC-8995-382DC8A37B5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D555A44A-5442-47D7-AFB8-72D0BFBBEE1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28020F28-C6DE-40B2-AFFB-0FC4B7D219E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21A759DD-68DB-4A55-8401-F340C993482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91679840-7BD3-4E26-AB59-9B20ADC3BAC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2FAB1F7C-3D76-4CD8-9747-FA90AF460F6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96BAFE0D-6B79-471B-AFEA-2B78CF09423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1863A3F3-2B00-47B2-9C88-580ABB1E81B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66CB9611-5347-44BE-AA90-92495F1D492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4D77CFD9-295D-4A2C-B72A-5007E66A514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E3F19C3A-4EC9-4209-AA23-4FD7121541A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9D09FA8-2141-4A41-910A-16E6954BF9C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7355E34E-AFFE-4230-AD65-3644969EBA7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49826052-D165-49BB-A059-18F2CE4A900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B48E8ABE-B284-4603-B645-88157834234F}"/>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46FFB77C-DF8C-4819-9F28-803743C776A5}"/>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661C8FA-6DE5-4D2A-BEF5-62F554A94804}"/>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B5AB0779-30F2-4C27-8702-296FAA795E0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A26A74B7-8FA0-4E2E-A754-8F139F7AA41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8FEF726B-2F32-43D7-AD2B-FB02FAA5060C}"/>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D8D7F738-37EC-439B-B267-E2BB67E7D13D}"/>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E8CBD474-EE71-4BCA-8D83-C9F0C86C3DA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66D84D95-3BF8-421C-8B60-055DE73455F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76744</xdr:rowOff>
    </xdr:from>
    <xdr:to>
      <xdr:col>24</xdr:col>
      <xdr:colOff>62865</xdr:colOff>
      <xdr:row>63</xdr:row>
      <xdr:rowOff>93073</xdr:rowOff>
    </xdr:to>
    <xdr:cxnSp macro="">
      <xdr:nvCxnSpPr>
        <xdr:cNvPr id="171" name="直線コネクタ 170">
          <a:extLst>
            <a:ext uri="{FF2B5EF4-FFF2-40B4-BE49-F238E27FC236}">
              <a16:creationId xmlns:a16="http://schemas.microsoft.com/office/drawing/2014/main" id="{8199B3B2-9774-4EC4-895B-9AFA66AB733E}"/>
            </a:ext>
          </a:extLst>
        </xdr:cNvPr>
        <xdr:cNvCxnSpPr/>
      </xdr:nvCxnSpPr>
      <xdr:spPr>
        <a:xfrm flipV="1">
          <a:off x="4634865" y="9677944"/>
          <a:ext cx="0" cy="1216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96900</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54D00D6E-0785-423B-A399-C5E413C34861}"/>
            </a:ext>
          </a:extLst>
        </xdr:cNvPr>
        <xdr:cNvSpPr txBox="1"/>
      </xdr:nvSpPr>
      <xdr:spPr>
        <a:xfrm>
          <a:off x="4673600" y="10898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93073</xdr:rowOff>
    </xdr:from>
    <xdr:to>
      <xdr:col>24</xdr:col>
      <xdr:colOff>152400</xdr:colOff>
      <xdr:row>63</xdr:row>
      <xdr:rowOff>93073</xdr:rowOff>
    </xdr:to>
    <xdr:cxnSp macro="">
      <xdr:nvCxnSpPr>
        <xdr:cNvPr id="173" name="直線コネクタ 172">
          <a:extLst>
            <a:ext uri="{FF2B5EF4-FFF2-40B4-BE49-F238E27FC236}">
              <a16:creationId xmlns:a16="http://schemas.microsoft.com/office/drawing/2014/main" id="{85B80B3B-16CF-4E69-9AFD-19F35EEAA979}"/>
            </a:ext>
          </a:extLst>
        </xdr:cNvPr>
        <xdr:cNvCxnSpPr/>
      </xdr:nvCxnSpPr>
      <xdr:spPr>
        <a:xfrm>
          <a:off x="4546600" y="1089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23421</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B63E8EBD-3817-47E0-AAA7-C5B8449FB960}"/>
            </a:ext>
          </a:extLst>
        </xdr:cNvPr>
        <xdr:cNvSpPr txBox="1"/>
      </xdr:nvSpPr>
      <xdr:spPr>
        <a:xfrm>
          <a:off x="4673600" y="9453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76744</xdr:rowOff>
    </xdr:from>
    <xdr:to>
      <xdr:col>24</xdr:col>
      <xdr:colOff>152400</xdr:colOff>
      <xdr:row>56</xdr:row>
      <xdr:rowOff>76744</xdr:rowOff>
    </xdr:to>
    <xdr:cxnSp macro="">
      <xdr:nvCxnSpPr>
        <xdr:cNvPr id="175" name="直線コネクタ 174">
          <a:extLst>
            <a:ext uri="{FF2B5EF4-FFF2-40B4-BE49-F238E27FC236}">
              <a16:creationId xmlns:a16="http://schemas.microsoft.com/office/drawing/2014/main" id="{2A48785C-7B87-4299-B3DB-857FA92FC518}"/>
            </a:ext>
          </a:extLst>
        </xdr:cNvPr>
        <xdr:cNvCxnSpPr/>
      </xdr:nvCxnSpPr>
      <xdr:spPr>
        <a:xfrm>
          <a:off x="4546600" y="9677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2739</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C28CDDBA-2696-4889-A390-DAA2416CD4F7}"/>
            </a:ext>
          </a:extLst>
        </xdr:cNvPr>
        <xdr:cNvSpPr txBox="1"/>
      </xdr:nvSpPr>
      <xdr:spPr>
        <a:xfrm>
          <a:off x="4673600" y="104611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24312</xdr:rowOff>
    </xdr:from>
    <xdr:to>
      <xdr:col>24</xdr:col>
      <xdr:colOff>114300</xdr:colOff>
      <xdr:row>61</xdr:row>
      <xdr:rowOff>125912</xdr:rowOff>
    </xdr:to>
    <xdr:sp macro="" textlink="">
      <xdr:nvSpPr>
        <xdr:cNvPr id="177" name="フローチャート: 判断 176">
          <a:extLst>
            <a:ext uri="{FF2B5EF4-FFF2-40B4-BE49-F238E27FC236}">
              <a16:creationId xmlns:a16="http://schemas.microsoft.com/office/drawing/2014/main" id="{25E0F502-EB96-47C6-9478-B0DD2C5D02D2}"/>
            </a:ext>
          </a:extLst>
        </xdr:cNvPr>
        <xdr:cNvSpPr/>
      </xdr:nvSpPr>
      <xdr:spPr>
        <a:xfrm>
          <a:off x="4584700" y="1048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7983</xdr:rowOff>
    </xdr:from>
    <xdr:to>
      <xdr:col>20</xdr:col>
      <xdr:colOff>38100</xdr:colOff>
      <xdr:row>61</xdr:row>
      <xdr:rowOff>109583</xdr:rowOff>
    </xdr:to>
    <xdr:sp macro="" textlink="">
      <xdr:nvSpPr>
        <xdr:cNvPr id="178" name="フローチャート: 判断 177">
          <a:extLst>
            <a:ext uri="{FF2B5EF4-FFF2-40B4-BE49-F238E27FC236}">
              <a16:creationId xmlns:a16="http://schemas.microsoft.com/office/drawing/2014/main" id="{8C8E1C58-1C36-443A-9E2A-234E79212CD4}"/>
            </a:ext>
          </a:extLst>
        </xdr:cNvPr>
        <xdr:cNvSpPr/>
      </xdr:nvSpPr>
      <xdr:spPr>
        <a:xfrm>
          <a:off x="3746500" y="1046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163104</xdr:rowOff>
    </xdr:from>
    <xdr:to>
      <xdr:col>15</xdr:col>
      <xdr:colOff>101600</xdr:colOff>
      <xdr:row>61</xdr:row>
      <xdr:rowOff>93254</xdr:rowOff>
    </xdr:to>
    <xdr:sp macro="" textlink="">
      <xdr:nvSpPr>
        <xdr:cNvPr id="179" name="フローチャート: 判断 178">
          <a:extLst>
            <a:ext uri="{FF2B5EF4-FFF2-40B4-BE49-F238E27FC236}">
              <a16:creationId xmlns:a16="http://schemas.microsoft.com/office/drawing/2014/main" id="{09A021A2-042C-48F6-BACA-7E7032822CEB}"/>
            </a:ext>
          </a:extLst>
        </xdr:cNvPr>
        <xdr:cNvSpPr/>
      </xdr:nvSpPr>
      <xdr:spPr>
        <a:xfrm>
          <a:off x="2857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143510</xdr:rowOff>
    </xdr:from>
    <xdr:to>
      <xdr:col>10</xdr:col>
      <xdr:colOff>165100</xdr:colOff>
      <xdr:row>61</xdr:row>
      <xdr:rowOff>73660</xdr:rowOff>
    </xdr:to>
    <xdr:sp macro="" textlink="">
      <xdr:nvSpPr>
        <xdr:cNvPr id="180" name="フローチャート: 判断 179">
          <a:extLst>
            <a:ext uri="{FF2B5EF4-FFF2-40B4-BE49-F238E27FC236}">
              <a16:creationId xmlns:a16="http://schemas.microsoft.com/office/drawing/2014/main" id="{F041646E-7929-4F57-800C-D9B260E0CBD4}"/>
            </a:ext>
          </a:extLst>
        </xdr:cNvPr>
        <xdr:cNvSpPr/>
      </xdr:nvSpPr>
      <xdr:spPr>
        <a:xfrm>
          <a:off x="1968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1" name="フローチャート: 判断 180">
          <a:extLst>
            <a:ext uri="{FF2B5EF4-FFF2-40B4-BE49-F238E27FC236}">
              <a16:creationId xmlns:a16="http://schemas.microsoft.com/office/drawing/2014/main" id="{DC8E184A-96C3-46AE-B23E-D6FC94ABEC88}"/>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8C7F205-9C60-42DA-9316-5BC0E4BAB25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0CF12B4-537E-4803-B550-783B768D798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BD68997-0331-4621-9B59-2442BD840BF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1A794F6-AC57-44D2-8F10-283B8F9B27B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A661F95-EF07-4512-9355-B7DA737FE7A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73297</xdr:rowOff>
    </xdr:from>
    <xdr:to>
      <xdr:col>24</xdr:col>
      <xdr:colOff>114300</xdr:colOff>
      <xdr:row>59</xdr:row>
      <xdr:rowOff>3447</xdr:rowOff>
    </xdr:to>
    <xdr:sp macro="" textlink="">
      <xdr:nvSpPr>
        <xdr:cNvPr id="187" name="楕円 186">
          <a:extLst>
            <a:ext uri="{FF2B5EF4-FFF2-40B4-BE49-F238E27FC236}">
              <a16:creationId xmlns:a16="http://schemas.microsoft.com/office/drawing/2014/main" id="{7B8F6530-3FB6-42EC-BD3E-D6F29C7FABE8}"/>
            </a:ext>
          </a:extLst>
        </xdr:cNvPr>
        <xdr:cNvSpPr/>
      </xdr:nvSpPr>
      <xdr:spPr>
        <a:xfrm>
          <a:off x="4584700" y="1001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96174</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1154E258-1675-4B39-823B-8AAC325496DF}"/>
            </a:ext>
          </a:extLst>
        </xdr:cNvPr>
        <xdr:cNvSpPr txBox="1"/>
      </xdr:nvSpPr>
      <xdr:spPr>
        <a:xfrm>
          <a:off x="4673600" y="9868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45538</xdr:rowOff>
    </xdr:from>
    <xdr:to>
      <xdr:col>20</xdr:col>
      <xdr:colOff>38100</xdr:colOff>
      <xdr:row>58</xdr:row>
      <xdr:rowOff>147138</xdr:rowOff>
    </xdr:to>
    <xdr:sp macro="" textlink="">
      <xdr:nvSpPr>
        <xdr:cNvPr id="189" name="楕円 188">
          <a:extLst>
            <a:ext uri="{FF2B5EF4-FFF2-40B4-BE49-F238E27FC236}">
              <a16:creationId xmlns:a16="http://schemas.microsoft.com/office/drawing/2014/main" id="{6236D8AE-E511-4497-9A14-E9FCDE831F2C}"/>
            </a:ext>
          </a:extLst>
        </xdr:cNvPr>
        <xdr:cNvSpPr/>
      </xdr:nvSpPr>
      <xdr:spPr>
        <a:xfrm>
          <a:off x="3746500" y="9989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96338</xdr:rowOff>
    </xdr:from>
    <xdr:to>
      <xdr:col>24</xdr:col>
      <xdr:colOff>63500</xdr:colOff>
      <xdr:row>58</xdr:row>
      <xdr:rowOff>124097</xdr:rowOff>
    </xdr:to>
    <xdr:cxnSp macro="">
      <xdr:nvCxnSpPr>
        <xdr:cNvPr id="190" name="直線コネクタ 189">
          <a:extLst>
            <a:ext uri="{FF2B5EF4-FFF2-40B4-BE49-F238E27FC236}">
              <a16:creationId xmlns:a16="http://schemas.microsoft.com/office/drawing/2014/main" id="{184898ED-DD36-41B3-8E60-FFDED1A3EA5D}"/>
            </a:ext>
          </a:extLst>
        </xdr:cNvPr>
        <xdr:cNvCxnSpPr/>
      </xdr:nvCxnSpPr>
      <xdr:spPr>
        <a:xfrm>
          <a:off x="3797300" y="10040438"/>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43906</xdr:rowOff>
    </xdr:from>
    <xdr:to>
      <xdr:col>15</xdr:col>
      <xdr:colOff>101600</xdr:colOff>
      <xdr:row>58</xdr:row>
      <xdr:rowOff>145506</xdr:rowOff>
    </xdr:to>
    <xdr:sp macro="" textlink="">
      <xdr:nvSpPr>
        <xdr:cNvPr id="191" name="楕円 190">
          <a:extLst>
            <a:ext uri="{FF2B5EF4-FFF2-40B4-BE49-F238E27FC236}">
              <a16:creationId xmlns:a16="http://schemas.microsoft.com/office/drawing/2014/main" id="{DFBAC822-E9A3-4E73-9055-FA765185DB7A}"/>
            </a:ext>
          </a:extLst>
        </xdr:cNvPr>
        <xdr:cNvSpPr/>
      </xdr:nvSpPr>
      <xdr:spPr>
        <a:xfrm>
          <a:off x="2857500" y="998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94706</xdr:rowOff>
    </xdr:from>
    <xdr:to>
      <xdr:col>19</xdr:col>
      <xdr:colOff>177800</xdr:colOff>
      <xdr:row>58</xdr:row>
      <xdr:rowOff>96338</xdr:rowOff>
    </xdr:to>
    <xdr:cxnSp macro="">
      <xdr:nvCxnSpPr>
        <xdr:cNvPr id="192" name="直線コネクタ 191">
          <a:extLst>
            <a:ext uri="{FF2B5EF4-FFF2-40B4-BE49-F238E27FC236}">
              <a16:creationId xmlns:a16="http://schemas.microsoft.com/office/drawing/2014/main" id="{206AD3EE-173D-41D0-AA81-D1AAAFA26729}"/>
            </a:ext>
          </a:extLst>
        </xdr:cNvPr>
        <xdr:cNvCxnSpPr/>
      </xdr:nvCxnSpPr>
      <xdr:spPr>
        <a:xfrm>
          <a:off x="2908300" y="10038806"/>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40640</xdr:rowOff>
    </xdr:from>
    <xdr:to>
      <xdr:col>10</xdr:col>
      <xdr:colOff>165100</xdr:colOff>
      <xdr:row>58</xdr:row>
      <xdr:rowOff>142240</xdr:rowOff>
    </xdr:to>
    <xdr:sp macro="" textlink="">
      <xdr:nvSpPr>
        <xdr:cNvPr id="193" name="楕円 192">
          <a:extLst>
            <a:ext uri="{FF2B5EF4-FFF2-40B4-BE49-F238E27FC236}">
              <a16:creationId xmlns:a16="http://schemas.microsoft.com/office/drawing/2014/main" id="{E84EDE58-26C9-4E77-ABE6-47E9EF14E185}"/>
            </a:ext>
          </a:extLst>
        </xdr:cNvPr>
        <xdr:cNvSpPr/>
      </xdr:nvSpPr>
      <xdr:spPr>
        <a:xfrm>
          <a:off x="1968500" y="998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91440</xdr:rowOff>
    </xdr:from>
    <xdr:to>
      <xdr:col>15</xdr:col>
      <xdr:colOff>50800</xdr:colOff>
      <xdr:row>58</xdr:row>
      <xdr:rowOff>94706</xdr:rowOff>
    </xdr:to>
    <xdr:cxnSp macro="">
      <xdr:nvCxnSpPr>
        <xdr:cNvPr id="194" name="直線コネクタ 193">
          <a:extLst>
            <a:ext uri="{FF2B5EF4-FFF2-40B4-BE49-F238E27FC236}">
              <a16:creationId xmlns:a16="http://schemas.microsoft.com/office/drawing/2014/main" id="{61A42D85-EAB4-485E-BCA7-89B8EBA3B400}"/>
            </a:ext>
          </a:extLst>
        </xdr:cNvPr>
        <xdr:cNvCxnSpPr/>
      </xdr:nvCxnSpPr>
      <xdr:spPr>
        <a:xfrm>
          <a:off x="2019300" y="1003554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12881</xdr:rowOff>
    </xdr:from>
    <xdr:to>
      <xdr:col>6</xdr:col>
      <xdr:colOff>38100</xdr:colOff>
      <xdr:row>58</xdr:row>
      <xdr:rowOff>114481</xdr:rowOff>
    </xdr:to>
    <xdr:sp macro="" textlink="">
      <xdr:nvSpPr>
        <xdr:cNvPr id="195" name="楕円 194">
          <a:extLst>
            <a:ext uri="{FF2B5EF4-FFF2-40B4-BE49-F238E27FC236}">
              <a16:creationId xmlns:a16="http://schemas.microsoft.com/office/drawing/2014/main" id="{DC358039-69FD-4EB2-97CE-84835EB05988}"/>
            </a:ext>
          </a:extLst>
        </xdr:cNvPr>
        <xdr:cNvSpPr/>
      </xdr:nvSpPr>
      <xdr:spPr>
        <a:xfrm>
          <a:off x="1079500" y="9956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63681</xdr:rowOff>
    </xdr:from>
    <xdr:to>
      <xdr:col>10</xdr:col>
      <xdr:colOff>114300</xdr:colOff>
      <xdr:row>58</xdr:row>
      <xdr:rowOff>91440</xdr:rowOff>
    </xdr:to>
    <xdr:cxnSp macro="">
      <xdr:nvCxnSpPr>
        <xdr:cNvPr id="196" name="直線コネクタ 195">
          <a:extLst>
            <a:ext uri="{FF2B5EF4-FFF2-40B4-BE49-F238E27FC236}">
              <a16:creationId xmlns:a16="http://schemas.microsoft.com/office/drawing/2014/main" id="{D16BE467-0E6C-46BE-9D42-2742A38E5B81}"/>
            </a:ext>
          </a:extLst>
        </xdr:cNvPr>
        <xdr:cNvCxnSpPr/>
      </xdr:nvCxnSpPr>
      <xdr:spPr>
        <a:xfrm>
          <a:off x="1130300" y="1000778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100710</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2D19EF6A-CA9E-4CE2-B762-940A1A1283EC}"/>
            </a:ext>
          </a:extLst>
        </xdr:cNvPr>
        <xdr:cNvSpPr txBox="1"/>
      </xdr:nvSpPr>
      <xdr:spPr>
        <a:xfrm>
          <a:off x="3582044"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84381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8EE99D7C-BACF-4B49-86F1-8024458A5304}"/>
            </a:ext>
          </a:extLst>
        </xdr:cNvPr>
        <xdr:cNvSpPr txBox="1"/>
      </xdr:nvSpPr>
      <xdr:spPr>
        <a:xfrm>
          <a:off x="27057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64787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BA15C16D-685B-41A6-BA58-DCFEE7664D45}"/>
            </a:ext>
          </a:extLst>
        </xdr:cNvPr>
        <xdr:cNvSpPr txBox="1"/>
      </xdr:nvSpPr>
      <xdr:spPr>
        <a:xfrm>
          <a:off x="1816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4EA96B67-1D68-41FB-B51A-67148FBB2513}"/>
            </a:ext>
          </a:extLst>
        </xdr:cNvPr>
        <xdr:cNvSpPr txBox="1"/>
      </xdr:nvSpPr>
      <xdr:spPr>
        <a:xfrm>
          <a:off x="927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163665</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2C7AA83B-E4A4-41D7-90A3-16B7FE22F9E8}"/>
            </a:ext>
          </a:extLst>
        </xdr:cNvPr>
        <xdr:cNvSpPr txBox="1"/>
      </xdr:nvSpPr>
      <xdr:spPr>
        <a:xfrm>
          <a:off x="3582044" y="9764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162033</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42BDBA8B-61D4-4CE6-85E7-9166C2FAC2AF}"/>
            </a:ext>
          </a:extLst>
        </xdr:cNvPr>
        <xdr:cNvSpPr txBox="1"/>
      </xdr:nvSpPr>
      <xdr:spPr>
        <a:xfrm>
          <a:off x="2705744" y="9763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158767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AC6DBF33-C07F-48F5-B328-E5957A48D898}"/>
            </a:ext>
          </a:extLst>
        </xdr:cNvPr>
        <xdr:cNvSpPr txBox="1"/>
      </xdr:nvSpPr>
      <xdr:spPr>
        <a:xfrm>
          <a:off x="1816744" y="975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131008</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20F3D9EC-6B9C-4867-B9C7-321B91D8DAF3}"/>
            </a:ext>
          </a:extLst>
        </xdr:cNvPr>
        <xdr:cNvSpPr txBox="1"/>
      </xdr:nvSpPr>
      <xdr:spPr>
        <a:xfrm>
          <a:off x="927744" y="9732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830D9274-F45E-410E-833B-B22C0F1D10B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4F4A9036-3084-4170-A3A9-C1FE8033715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49B640E8-C4B0-4244-90CF-67BF5F24671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9FCDE49-D002-4E66-A362-630A80827BC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EAE297F2-E0C7-4024-8E4E-E763B7EC17F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B7C6CB31-8129-46B3-9739-920D2E5ABFE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E98CF368-EF8E-4757-97D3-82FF4B6E23D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705378CA-67F6-47A4-BF62-A6CD83BC4F2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95DE926A-1569-481B-8AA2-6A090A6D477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9A844A3A-48A0-49F2-9A23-B587513F183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567214FC-5994-42F4-A6F3-3ADC41B5E3D3}"/>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6" name="テキスト ボックス 215">
          <a:extLst>
            <a:ext uri="{FF2B5EF4-FFF2-40B4-BE49-F238E27FC236}">
              <a16:creationId xmlns:a16="http://schemas.microsoft.com/office/drawing/2014/main" id="{F59A8FF1-DCDA-40B5-9795-BEEAB112CB76}"/>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D1244CC9-D5AB-4D95-9558-08E9417D45DD}"/>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8" name="テキスト ボックス 217">
          <a:extLst>
            <a:ext uri="{FF2B5EF4-FFF2-40B4-BE49-F238E27FC236}">
              <a16:creationId xmlns:a16="http://schemas.microsoft.com/office/drawing/2014/main" id="{2AB7E25A-42BA-4125-AC88-48D36CCDADD3}"/>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216B04DC-D934-4937-A47A-40983F5C5A4E}"/>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0" name="テキスト ボックス 219">
          <a:extLst>
            <a:ext uri="{FF2B5EF4-FFF2-40B4-BE49-F238E27FC236}">
              <a16:creationId xmlns:a16="http://schemas.microsoft.com/office/drawing/2014/main" id="{1E93838F-E938-4ED8-9DB5-C895BBB4BEE4}"/>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454F7523-9CC7-425B-8352-AECE9102CF8B}"/>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2" name="テキスト ボックス 221">
          <a:extLst>
            <a:ext uri="{FF2B5EF4-FFF2-40B4-BE49-F238E27FC236}">
              <a16:creationId xmlns:a16="http://schemas.microsoft.com/office/drawing/2014/main" id="{C9A48665-B49C-47A6-A5F2-EC899083CF3B}"/>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6114B744-D5A5-4989-89B2-6A5BEF1B52A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4" name="テキスト ボックス 223">
          <a:extLst>
            <a:ext uri="{FF2B5EF4-FFF2-40B4-BE49-F238E27FC236}">
              <a16:creationId xmlns:a16="http://schemas.microsoft.com/office/drawing/2014/main" id="{6ADE95CF-F8AA-4217-A483-EF1EE8825177}"/>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38916BE7-8F18-400E-8BD7-E2A2DFB9D6E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127280</xdr:rowOff>
    </xdr:from>
    <xdr:to>
      <xdr:col>54</xdr:col>
      <xdr:colOff>189865</xdr:colOff>
      <xdr:row>63</xdr:row>
      <xdr:rowOff>168090</xdr:rowOff>
    </xdr:to>
    <xdr:cxnSp macro="">
      <xdr:nvCxnSpPr>
        <xdr:cNvPr id="226" name="直線コネクタ 225">
          <a:extLst>
            <a:ext uri="{FF2B5EF4-FFF2-40B4-BE49-F238E27FC236}">
              <a16:creationId xmlns:a16="http://schemas.microsoft.com/office/drawing/2014/main" id="{3F80BA04-30E2-4079-97B9-A8EC99A37325}"/>
            </a:ext>
          </a:extLst>
        </xdr:cNvPr>
        <xdr:cNvCxnSpPr/>
      </xdr:nvCxnSpPr>
      <xdr:spPr>
        <a:xfrm flipV="1">
          <a:off x="10476865" y="9899930"/>
          <a:ext cx="0" cy="1069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467</xdr:rowOff>
    </xdr:from>
    <xdr:ext cx="378565" cy="259045"/>
    <xdr:sp macro="" textlink="">
      <xdr:nvSpPr>
        <xdr:cNvPr id="227" name="【橋りょう・トンネル】&#10;一人当たり有形固定資産（償却資産）額最小値テキスト">
          <a:extLst>
            <a:ext uri="{FF2B5EF4-FFF2-40B4-BE49-F238E27FC236}">
              <a16:creationId xmlns:a16="http://schemas.microsoft.com/office/drawing/2014/main" id="{C712EE7B-8335-41FB-8FD6-6A821037E581}"/>
            </a:ext>
          </a:extLst>
        </xdr:cNvPr>
        <xdr:cNvSpPr txBox="1"/>
      </xdr:nvSpPr>
      <xdr:spPr>
        <a:xfrm>
          <a:off x="10515600" y="109732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168090</xdr:rowOff>
    </xdr:from>
    <xdr:to>
      <xdr:col>55</xdr:col>
      <xdr:colOff>88900</xdr:colOff>
      <xdr:row>63</xdr:row>
      <xdr:rowOff>168090</xdr:rowOff>
    </xdr:to>
    <xdr:cxnSp macro="">
      <xdr:nvCxnSpPr>
        <xdr:cNvPr id="228" name="直線コネクタ 227">
          <a:extLst>
            <a:ext uri="{FF2B5EF4-FFF2-40B4-BE49-F238E27FC236}">
              <a16:creationId xmlns:a16="http://schemas.microsoft.com/office/drawing/2014/main" id="{76D29D42-06FF-4B77-9C6C-8DABDEBF1C3F}"/>
            </a:ext>
          </a:extLst>
        </xdr:cNvPr>
        <xdr:cNvCxnSpPr/>
      </xdr:nvCxnSpPr>
      <xdr:spPr>
        <a:xfrm>
          <a:off x="10388600" y="1096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73957</xdr:rowOff>
    </xdr:from>
    <xdr:ext cx="599010" cy="259045"/>
    <xdr:sp macro="" textlink="">
      <xdr:nvSpPr>
        <xdr:cNvPr id="229" name="【橋りょう・トンネル】&#10;一人当たり有形固定資産（償却資産）額最大値テキスト">
          <a:extLst>
            <a:ext uri="{FF2B5EF4-FFF2-40B4-BE49-F238E27FC236}">
              <a16:creationId xmlns:a16="http://schemas.microsoft.com/office/drawing/2014/main" id="{3FA97226-C64A-451C-8CF6-FB69EDFAA6BF}"/>
            </a:ext>
          </a:extLst>
        </xdr:cNvPr>
        <xdr:cNvSpPr txBox="1"/>
      </xdr:nvSpPr>
      <xdr:spPr>
        <a:xfrm>
          <a:off x="10515600" y="967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127280</xdr:rowOff>
    </xdr:from>
    <xdr:to>
      <xdr:col>55</xdr:col>
      <xdr:colOff>88900</xdr:colOff>
      <xdr:row>57</xdr:row>
      <xdr:rowOff>127280</xdr:rowOff>
    </xdr:to>
    <xdr:cxnSp macro="">
      <xdr:nvCxnSpPr>
        <xdr:cNvPr id="230" name="直線コネクタ 229">
          <a:extLst>
            <a:ext uri="{FF2B5EF4-FFF2-40B4-BE49-F238E27FC236}">
              <a16:creationId xmlns:a16="http://schemas.microsoft.com/office/drawing/2014/main" id="{45E8C714-7DDC-47AD-A8D5-657BBA13CA1C}"/>
            </a:ext>
          </a:extLst>
        </xdr:cNvPr>
        <xdr:cNvCxnSpPr/>
      </xdr:nvCxnSpPr>
      <xdr:spPr>
        <a:xfrm>
          <a:off x="10388600" y="989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115464</xdr:rowOff>
    </xdr:from>
    <xdr:ext cx="534377" cy="259045"/>
    <xdr:sp macro="" textlink="">
      <xdr:nvSpPr>
        <xdr:cNvPr id="231" name="【橋りょう・トンネル】&#10;一人当たり有形固定資産（償却資産）額平均値テキスト">
          <a:extLst>
            <a:ext uri="{FF2B5EF4-FFF2-40B4-BE49-F238E27FC236}">
              <a16:creationId xmlns:a16="http://schemas.microsoft.com/office/drawing/2014/main" id="{A6EC792E-9E44-4910-BBB7-D93DF2F2F433}"/>
            </a:ext>
          </a:extLst>
        </xdr:cNvPr>
        <xdr:cNvSpPr txBox="1"/>
      </xdr:nvSpPr>
      <xdr:spPr>
        <a:xfrm>
          <a:off x="10515600" y="10402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92587</xdr:rowOff>
    </xdr:from>
    <xdr:to>
      <xdr:col>55</xdr:col>
      <xdr:colOff>50800</xdr:colOff>
      <xdr:row>62</xdr:row>
      <xdr:rowOff>22737</xdr:rowOff>
    </xdr:to>
    <xdr:sp macro="" textlink="">
      <xdr:nvSpPr>
        <xdr:cNvPr id="232" name="フローチャート: 判断 231">
          <a:extLst>
            <a:ext uri="{FF2B5EF4-FFF2-40B4-BE49-F238E27FC236}">
              <a16:creationId xmlns:a16="http://schemas.microsoft.com/office/drawing/2014/main" id="{8D873A9D-7AC2-4DB6-8A32-DE88E5B91C89}"/>
            </a:ext>
          </a:extLst>
        </xdr:cNvPr>
        <xdr:cNvSpPr/>
      </xdr:nvSpPr>
      <xdr:spPr>
        <a:xfrm>
          <a:off x="10426700" y="1055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96510</xdr:rowOff>
    </xdr:from>
    <xdr:to>
      <xdr:col>50</xdr:col>
      <xdr:colOff>165100</xdr:colOff>
      <xdr:row>62</xdr:row>
      <xdr:rowOff>26660</xdr:rowOff>
    </xdr:to>
    <xdr:sp macro="" textlink="">
      <xdr:nvSpPr>
        <xdr:cNvPr id="233" name="フローチャート: 判断 232">
          <a:extLst>
            <a:ext uri="{FF2B5EF4-FFF2-40B4-BE49-F238E27FC236}">
              <a16:creationId xmlns:a16="http://schemas.microsoft.com/office/drawing/2014/main" id="{F7CEEAB7-961C-4EE2-9527-B7C45E30CD15}"/>
            </a:ext>
          </a:extLst>
        </xdr:cNvPr>
        <xdr:cNvSpPr/>
      </xdr:nvSpPr>
      <xdr:spPr>
        <a:xfrm>
          <a:off x="9588500" y="1055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100076</xdr:rowOff>
    </xdr:from>
    <xdr:to>
      <xdr:col>46</xdr:col>
      <xdr:colOff>38100</xdr:colOff>
      <xdr:row>62</xdr:row>
      <xdr:rowOff>30226</xdr:rowOff>
    </xdr:to>
    <xdr:sp macro="" textlink="">
      <xdr:nvSpPr>
        <xdr:cNvPr id="234" name="フローチャート: 判断 233">
          <a:extLst>
            <a:ext uri="{FF2B5EF4-FFF2-40B4-BE49-F238E27FC236}">
              <a16:creationId xmlns:a16="http://schemas.microsoft.com/office/drawing/2014/main" id="{44C5F293-F994-4F59-9795-56EA63461591}"/>
            </a:ext>
          </a:extLst>
        </xdr:cNvPr>
        <xdr:cNvSpPr/>
      </xdr:nvSpPr>
      <xdr:spPr>
        <a:xfrm>
          <a:off x="8699500" y="1055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103098</xdr:rowOff>
    </xdr:from>
    <xdr:to>
      <xdr:col>41</xdr:col>
      <xdr:colOff>101600</xdr:colOff>
      <xdr:row>62</xdr:row>
      <xdr:rowOff>33248</xdr:rowOff>
    </xdr:to>
    <xdr:sp macro="" textlink="">
      <xdr:nvSpPr>
        <xdr:cNvPr id="235" name="フローチャート: 判断 234">
          <a:extLst>
            <a:ext uri="{FF2B5EF4-FFF2-40B4-BE49-F238E27FC236}">
              <a16:creationId xmlns:a16="http://schemas.microsoft.com/office/drawing/2014/main" id="{858E12B6-A706-4410-A786-5E47899719AA}"/>
            </a:ext>
          </a:extLst>
        </xdr:cNvPr>
        <xdr:cNvSpPr/>
      </xdr:nvSpPr>
      <xdr:spPr>
        <a:xfrm>
          <a:off x="7810500" y="10561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103725</xdr:rowOff>
    </xdr:from>
    <xdr:to>
      <xdr:col>36</xdr:col>
      <xdr:colOff>165100</xdr:colOff>
      <xdr:row>62</xdr:row>
      <xdr:rowOff>33875</xdr:rowOff>
    </xdr:to>
    <xdr:sp macro="" textlink="">
      <xdr:nvSpPr>
        <xdr:cNvPr id="236" name="フローチャート: 判断 235">
          <a:extLst>
            <a:ext uri="{FF2B5EF4-FFF2-40B4-BE49-F238E27FC236}">
              <a16:creationId xmlns:a16="http://schemas.microsoft.com/office/drawing/2014/main" id="{163AD095-F0C1-4767-AADB-5D3DEE8784AF}"/>
            </a:ext>
          </a:extLst>
        </xdr:cNvPr>
        <xdr:cNvSpPr/>
      </xdr:nvSpPr>
      <xdr:spPr>
        <a:xfrm>
          <a:off x="6921500" y="1056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4F69E13-C838-4BF3-A634-5EDDF6F4E14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52D55224-B68D-4394-B4B0-E847684B1CD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FB1515A-35A0-4F37-991E-FE8357F1448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86643CB-66EC-4CF4-BE39-A36EED32158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FC8B1EC-1AB6-42FC-A4B2-A0E1F712C21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114752</xdr:rowOff>
    </xdr:from>
    <xdr:to>
      <xdr:col>55</xdr:col>
      <xdr:colOff>50800</xdr:colOff>
      <xdr:row>64</xdr:row>
      <xdr:rowOff>44902</xdr:rowOff>
    </xdr:to>
    <xdr:sp macro="" textlink="">
      <xdr:nvSpPr>
        <xdr:cNvPr id="242" name="楕円 241">
          <a:extLst>
            <a:ext uri="{FF2B5EF4-FFF2-40B4-BE49-F238E27FC236}">
              <a16:creationId xmlns:a16="http://schemas.microsoft.com/office/drawing/2014/main" id="{95992C0A-079D-4310-BEB1-07E8A3582E95}"/>
            </a:ext>
          </a:extLst>
        </xdr:cNvPr>
        <xdr:cNvSpPr/>
      </xdr:nvSpPr>
      <xdr:spPr>
        <a:xfrm>
          <a:off x="10426700" y="10916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29679</xdr:rowOff>
    </xdr:from>
    <xdr:ext cx="469744" cy="259045"/>
    <xdr:sp macro="" textlink="">
      <xdr:nvSpPr>
        <xdr:cNvPr id="243" name="【橋りょう・トンネル】&#10;一人当たり有形固定資産（償却資産）額該当値テキスト">
          <a:extLst>
            <a:ext uri="{FF2B5EF4-FFF2-40B4-BE49-F238E27FC236}">
              <a16:creationId xmlns:a16="http://schemas.microsoft.com/office/drawing/2014/main" id="{91367B1C-C909-432B-9913-1C1834CE772C}"/>
            </a:ext>
          </a:extLst>
        </xdr:cNvPr>
        <xdr:cNvSpPr txBox="1"/>
      </xdr:nvSpPr>
      <xdr:spPr>
        <a:xfrm>
          <a:off x="10515600" y="10831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114739</xdr:rowOff>
    </xdr:from>
    <xdr:to>
      <xdr:col>50</xdr:col>
      <xdr:colOff>165100</xdr:colOff>
      <xdr:row>64</xdr:row>
      <xdr:rowOff>44889</xdr:rowOff>
    </xdr:to>
    <xdr:sp macro="" textlink="">
      <xdr:nvSpPr>
        <xdr:cNvPr id="244" name="楕円 243">
          <a:extLst>
            <a:ext uri="{FF2B5EF4-FFF2-40B4-BE49-F238E27FC236}">
              <a16:creationId xmlns:a16="http://schemas.microsoft.com/office/drawing/2014/main" id="{F5372900-9F82-44C2-8858-B3D46C4F84FF}"/>
            </a:ext>
          </a:extLst>
        </xdr:cNvPr>
        <xdr:cNvSpPr/>
      </xdr:nvSpPr>
      <xdr:spPr>
        <a:xfrm>
          <a:off x="9588500" y="1091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165539</xdr:rowOff>
    </xdr:from>
    <xdr:to>
      <xdr:col>55</xdr:col>
      <xdr:colOff>0</xdr:colOff>
      <xdr:row>63</xdr:row>
      <xdr:rowOff>165552</xdr:rowOff>
    </xdr:to>
    <xdr:cxnSp macro="">
      <xdr:nvCxnSpPr>
        <xdr:cNvPr id="245" name="直線コネクタ 244">
          <a:extLst>
            <a:ext uri="{FF2B5EF4-FFF2-40B4-BE49-F238E27FC236}">
              <a16:creationId xmlns:a16="http://schemas.microsoft.com/office/drawing/2014/main" id="{ED605BD2-1183-45FE-8FC4-FA88985E20DA}"/>
            </a:ext>
          </a:extLst>
        </xdr:cNvPr>
        <xdr:cNvCxnSpPr/>
      </xdr:nvCxnSpPr>
      <xdr:spPr>
        <a:xfrm>
          <a:off x="9639300" y="10966889"/>
          <a:ext cx="838200" cy="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115004</xdr:rowOff>
    </xdr:from>
    <xdr:to>
      <xdr:col>46</xdr:col>
      <xdr:colOff>38100</xdr:colOff>
      <xdr:row>64</xdr:row>
      <xdr:rowOff>45154</xdr:rowOff>
    </xdr:to>
    <xdr:sp macro="" textlink="">
      <xdr:nvSpPr>
        <xdr:cNvPr id="246" name="楕円 245">
          <a:extLst>
            <a:ext uri="{FF2B5EF4-FFF2-40B4-BE49-F238E27FC236}">
              <a16:creationId xmlns:a16="http://schemas.microsoft.com/office/drawing/2014/main" id="{38B6519F-CACC-44D2-99F1-402F42676211}"/>
            </a:ext>
          </a:extLst>
        </xdr:cNvPr>
        <xdr:cNvSpPr/>
      </xdr:nvSpPr>
      <xdr:spPr>
        <a:xfrm>
          <a:off x="8699500" y="1091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165539</xdr:rowOff>
    </xdr:from>
    <xdr:to>
      <xdr:col>50</xdr:col>
      <xdr:colOff>114300</xdr:colOff>
      <xdr:row>63</xdr:row>
      <xdr:rowOff>165804</xdr:rowOff>
    </xdr:to>
    <xdr:cxnSp macro="">
      <xdr:nvCxnSpPr>
        <xdr:cNvPr id="247" name="直線コネクタ 246">
          <a:extLst>
            <a:ext uri="{FF2B5EF4-FFF2-40B4-BE49-F238E27FC236}">
              <a16:creationId xmlns:a16="http://schemas.microsoft.com/office/drawing/2014/main" id="{76BAB442-028A-4D4D-8905-D9C414ABE11C}"/>
            </a:ext>
          </a:extLst>
        </xdr:cNvPr>
        <xdr:cNvCxnSpPr/>
      </xdr:nvCxnSpPr>
      <xdr:spPr>
        <a:xfrm flipV="1">
          <a:off x="8750300" y="10966889"/>
          <a:ext cx="889000" cy="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115233</xdr:rowOff>
    </xdr:from>
    <xdr:to>
      <xdr:col>41</xdr:col>
      <xdr:colOff>101600</xdr:colOff>
      <xdr:row>64</xdr:row>
      <xdr:rowOff>45383</xdr:rowOff>
    </xdr:to>
    <xdr:sp macro="" textlink="">
      <xdr:nvSpPr>
        <xdr:cNvPr id="248" name="楕円 247">
          <a:extLst>
            <a:ext uri="{FF2B5EF4-FFF2-40B4-BE49-F238E27FC236}">
              <a16:creationId xmlns:a16="http://schemas.microsoft.com/office/drawing/2014/main" id="{9360BBA6-BDC2-4EF9-B1CD-5A8B3643A7D6}"/>
            </a:ext>
          </a:extLst>
        </xdr:cNvPr>
        <xdr:cNvSpPr/>
      </xdr:nvSpPr>
      <xdr:spPr>
        <a:xfrm>
          <a:off x="7810500" y="1091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165804</xdr:rowOff>
    </xdr:from>
    <xdr:to>
      <xdr:col>45</xdr:col>
      <xdr:colOff>177800</xdr:colOff>
      <xdr:row>63</xdr:row>
      <xdr:rowOff>166033</xdr:rowOff>
    </xdr:to>
    <xdr:cxnSp macro="">
      <xdr:nvCxnSpPr>
        <xdr:cNvPr id="249" name="直線コネクタ 248">
          <a:extLst>
            <a:ext uri="{FF2B5EF4-FFF2-40B4-BE49-F238E27FC236}">
              <a16:creationId xmlns:a16="http://schemas.microsoft.com/office/drawing/2014/main" id="{1D659B27-ECF8-4D51-8213-8AC414CCFA23}"/>
            </a:ext>
          </a:extLst>
        </xdr:cNvPr>
        <xdr:cNvCxnSpPr/>
      </xdr:nvCxnSpPr>
      <xdr:spPr>
        <a:xfrm flipV="1">
          <a:off x="7861300" y="10967154"/>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115236</xdr:rowOff>
    </xdr:from>
    <xdr:to>
      <xdr:col>36</xdr:col>
      <xdr:colOff>165100</xdr:colOff>
      <xdr:row>64</xdr:row>
      <xdr:rowOff>45386</xdr:rowOff>
    </xdr:to>
    <xdr:sp macro="" textlink="">
      <xdr:nvSpPr>
        <xdr:cNvPr id="250" name="楕円 249">
          <a:extLst>
            <a:ext uri="{FF2B5EF4-FFF2-40B4-BE49-F238E27FC236}">
              <a16:creationId xmlns:a16="http://schemas.microsoft.com/office/drawing/2014/main" id="{9A5A06A4-0D14-40E0-9CDA-BE7771BF4FC9}"/>
            </a:ext>
          </a:extLst>
        </xdr:cNvPr>
        <xdr:cNvSpPr/>
      </xdr:nvSpPr>
      <xdr:spPr>
        <a:xfrm>
          <a:off x="6921500" y="1091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166033</xdr:rowOff>
    </xdr:from>
    <xdr:to>
      <xdr:col>41</xdr:col>
      <xdr:colOff>50800</xdr:colOff>
      <xdr:row>63</xdr:row>
      <xdr:rowOff>166036</xdr:rowOff>
    </xdr:to>
    <xdr:cxnSp macro="">
      <xdr:nvCxnSpPr>
        <xdr:cNvPr id="251" name="直線コネクタ 250">
          <a:extLst>
            <a:ext uri="{FF2B5EF4-FFF2-40B4-BE49-F238E27FC236}">
              <a16:creationId xmlns:a16="http://schemas.microsoft.com/office/drawing/2014/main" id="{E743AC4B-A118-49E3-BA45-40F28530C921}"/>
            </a:ext>
          </a:extLst>
        </xdr:cNvPr>
        <xdr:cNvCxnSpPr/>
      </xdr:nvCxnSpPr>
      <xdr:spPr>
        <a:xfrm flipV="1">
          <a:off x="6972300" y="10967383"/>
          <a:ext cx="889000" cy="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43187</xdr:rowOff>
    </xdr:from>
    <xdr:ext cx="534377" cy="259045"/>
    <xdr:sp macro="" textlink="">
      <xdr:nvSpPr>
        <xdr:cNvPr id="252" name="n_1aveValue【橋りょう・トンネル】&#10;一人当たり有形固定資産（償却資産）額">
          <a:extLst>
            <a:ext uri="{FF2B5EF4-FFF2-40B4-BE49-F238E27FC236}">
              <a16:creationId xmlns:a16="http://schemas.microsoft.com/office/drawing/2014/main" id="{AA478803-0B1E-4CEA-8E5C-E2310CE23984}"/>
            </a:ext>
          </a:extLst>
        </xdr:cNvPr>
        <xdr:cNvSpPr txBox="1"/>
      </xdr:nvSpPr>
      <xdr:spPr>
        <a:xfrm>
          <a:off x="9359411" y="10330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46753</xdr:rowOff>
    </xdr:from>
    <xdr:ext cx="534377" cy="259045"/>
    <xdr:sp macro="" textlink="">
      <xdr:nvSpPr>
        <xdr:cNvPr id="253" name="n_2aveValue【橋りょう・トンネル】&#10;一人当たり有形固定資産（償却資産）額">
          <a:extLst>
            <a:ext uri="{FF2B5EF4-FFF2-40B4-BE49-F238E27FC236}">
              <a16:creationId xmlns:a16="http://schemas.microsoft.com/office/drawing/2014/main" id="{C287016F-FD67-458E-9249-ECF3E913C1C0}"/>
            </a:ext>
          </a:extLst>
        </xdr:cNvPr>
        <xdr:cNvSpPr txBox="1"/>
      </xdr:nvSpPr>
      <xdr:spPr>
        <a:xfrm>
          <a:off x="8483111" y="10333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49775</xdr:rowOff>
    </xdr:from>
    <xdr:ext cx="534377" cy="259045"/>
    <xdr:sp macro="" textlink="">
      <xdr:nvSpPr>
        <xdr:cNvPr id="254" name="n_3aveValue【橋りょう・トンネル】&#10;一人当たり有形固定資産（償却資産）額">
          <a:extLst>
            <a:ext uri="{FF2B5EF4-FFF2-40B4-BE49-F238E27FC236}">
              <a16:creationId xmlns:a16="http://schemas.microsoft.com/office/drawing/2014/main" id="{5E696BC3-E693-44ED-A7F4-FF4C19723640}"/>
            </a:ext>
          </a:extLst>
        </xdr:cNvPr>
        <xdr:cNvSpPr txBox="1"/>
      </xdr:nvSpPr>
      <xdr:spPr>
        <a:xfrm>
          <a:off x="7594111" y="1033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50402</xdr:rowOff>
    </xdr:from>
    <xdr:ext cx="534377" cy="259045"/>
    <xdr:sp macro="" textlink="">
      <xdr:nvSpPr>
        <xdr:cNvPr id="255" name="n_4aveValue【橋りょう・トンネル】&#10;一人当たり有形固定資産（償却資産）額">
          <a:extLst>
            <a:ext uri="{FF2B5EF4-FFF2-40B4-BE49-F238E27FC236}">
              <a16:creationId xmlns:a16="http://schemas.microsoft.com/office/drawing/2014/main" id="{85BCAAEF-3E89-45F4-BB22-70A89EA2A1B5}"/>
            </a:ext>
          </a:extLst>
        </xdr:cNvPr>
        <xdr:cNvSpPr txBox="1"/>
      </xdr:nvSpPr>
      <xdr:spPr>
        <a:xfrm>
          <a:off x="6705111" y="1033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36016</xdr:rowOff>
    </xdr:from>
    <xdr:ext cx="469744" cy="259045"/>
    <xdr:sp macro="" textlink="">
      <xdr:nvSpPr>
        <xdr:cNvPr id="256" name="n_1mainValue【橋りょう・トンネル】&#10;一人当たり有形固定資産（償却資産）額">
          <a:extLst>
            <a:ext uri="{FF2B5EF4-FFF2-40B4-BE49-F238E27FC236}">
              <a16:creationId xmlns:a16="http://schemas.microsoft.com/office/drawing/2014/main" id="{C2EB6834-7828-410A-8D21-2B6FD2C42919}"/>
            </a:ext>
          </a:extLst>
        </xdr:cNvPr>
        <xdr:cNvSpPr txBox="1"/>
      </xdr:nvSpPr>
      <xdr:spPr>
        <a:xfrm>
          <a:off x="9391728" y="11008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36281</xdr:rowOff>
    </xdr:from>
    <xdr:ext cx="469744" cy="259045"/>
    <xdr:sp macro="" textlink="">
      <xdr:nvSpPr>
        <xdr:cNvPr id="257" name="n_2mainValue【橋りょう・トンネル】&#10;一人当たり有形固定資産（償却資産）額">
          <a:extLst>
            <a:ext uri="{FF2B5EF4-FFF2-40B4-BE49-F238E27FC236}">
              <a16:creationId xmlns:a16="http://schemas.microsoft.com/office/drawing/2014/main" id="{86C82C92-F7C4-4357-BA76-7873A68D03A3}"/>
            </a:ext>
          </a:extLst>
        </xdr:cNvPr>
        <xdr:cNvSpPr txBox="1"/>
      </xdr:nvSpPr>
      <xdr:spPr>
        <a:xfrm>
          <a:off x="8515428" y="11009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36510</xdr:rowOff>
    </xdr:from>
    <xdr:ext cx="469744" cy="259045"/>
    <xdr:sp macro="" textlink="">
      <xdr:nvSpPr>
        <xdr:cNvPr id="258" name="n_3mainValue【橋りょう・トンネル】&#10;一人当たり有形固定資産（償却資産）額">
          <a:extLst>
            <a:ext uri="{FF2B5EF4-FFF2-40B4-BE49-F238E27FC236}">
              <a16:creationId xmlns:a16="http://schemas.microsoft.com/office/drawing/2014/main" id="{A2570D4B-C04D-4759-8C00-8C6BA88A27FE}"/>
            </a:ext>
          </a:extLst>
        </xdr:cNvPr>
        <xdr:cNvSpPr txBox="1"/>
      </xdr:nvSpPr>
      <xdr:spPr>
        <a:xfrm>
          <a:off x="7626428" y="11009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36513</xdr:rowOff>
    </xdr:from>
    <xdr:ext cx="469744" cy="259045"/>
    <xdr:sp macro="" textlink="">
      <xdr:nvSpPr>
        <xdr:cNvPr id="259" name="n_4mainValue【橋りょう・トンネル】&#10;一人当たり有形固定資産（償却資産）額">
          <a:extLst>
            <a:ext uri="{FF2B5EF4-FFF2-40B4-BE49-F238E27FC236}">
              <a16:creationId xmlns:a16="http://schemas.microsoft.com/office/drawing/2014/main" id="{1177D72C-EFA8-42A6-A886-08DE1026F82D}"/>
            </a:ext>
          </a:extLst>
        </xdr:cNvPr>
        <xdr:cNvSpPr txBox="1"/>
      </xdr:nvSpPr>
      <xdr:spPr>
        <a:xfrm>
          <a:off x="6737428" y="11009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48E88931-28CC-4043-ADEF-C8DDCF3297A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ED1AB79B-9259-40EC-87CD-E3D398F8DDD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429740ED-027E-43C1-B665-89B1DB62248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3DDC51B0-1182-4594-9C91-F1A4BFF7A37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ACF0B807-E4FC-4DD9-96E5-BADF2E286B5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BD73D679-E643-41D3-AF17-67FBBE28243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A2D523CD-27E6-4BE8-9D71-09CA8D33427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E2953D6F-0F6B-42C6-B17F-71892A377C8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7AAC40F6-2F00-4932-B754-767F1EB8B6C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DACB9848-30A3-41EA-A01E-71BCBB43212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49B50D1F-F6A4-4B13-B815-DA5A297EB27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4839F4E0-7EC0-45DF-A07F-F8D3A43BBAC4}"/>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305784F9-40E9-47EA-85BA-CD5BA36EDB9C}"/>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C45ED327-6DCF-40DD-8594-91F9BB602A52}"/>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0F6EDB87-2513-41B7-96D3-17A5D0FD9B4E}"/>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C81F3990-04FB-4976-82AF-4F665D006FF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1D386E3C-9DDB-431E-9D58-0BD0E873F3D5}"/>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BB6A0EDC-6E2B-458D-BB3B-C865378BEAD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EAAF2387-BBAD-4F90-9DDD-0DCA4ED8B1CB}"/>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7F6FF414-B51A-40E9-9841-7753EA18A8B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AEB30AF4-C192-4E4E-943F-2A6AD361BDB6}"/>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公営住宅】&#10;有形固定資産減価償却率グラフ枠">
          <a:extLst>
            <a:ext uri="{FF2B5EF4-FFF2-40B4-BE49-F238E27FC236}">
              <a16:creationId xmlns:a16="http://schemas.microsoft.com/office/drawing/2014/main" id="{BA46B1C3-1755-4C5B-9C37-50119B5527C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95250</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1D5C3193-2135-4C78-92A0-A88057633E21}"/>
            </a:ext>
          </a:extLst>
        </xdr:cNvPr>
        <xdr:cNvCxnSpPr/>
      </xdr:nvCxnSpPr>
      <xdr:spPr>
        <a:xfrm flipV="1">
          <a:off x="4634865" y="1346835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公営住宅】&#10;有形固定資産減価償却率最小値テキスト">
          <a:extLst>
            <a:ext uri="{FF2B5EF4-FFF2-40B4-BE49-F238E27FC236}">
              <a16:creationId xmlns:a16="http://schemas.microsoft.com/office/drawing/2014/main" id="{7269B741-6625-479E-B905-4FEEF5D9E8B6}"/>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7B1D5B33-41C9-473F-8B7E-772DB10AD0A7}"/>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41927</xdr:rowOff>
    </xdr:from>
    <xdr:ext cx="405111" cy="259045"/>
    <xdr:sp macro="" textlink="">
      <xdr:nvSpPr>
        <xdr:cNvPr id="285" name="【公営住宅】&#10;有形固定資産減価償却率最大値テキスト">
          <a:extLst>
            <a:ext uri="{FF2B5EF4-FFF2-40B4-BE49-F238E27FC236}">
              <a16:creationId xmlns:a16="http://schemas.microsoft.com/office/drawing/2014/main" id="{04843244-A75B-4C8C-B179-00C219685F33}"/>
            </a:ext>
          </a:extLst>
        </xdr:cNvPr>
        <xdr:cNvSpPr txBox="1"/>
      </xdr:nvSpPr>
      <xdr:spPr>
        <a:xfrm>
          <a:off x="4673600" y="1324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95250</xdr:rowOff>
    </xdr:from>
    <xdr:to>
      <xdr:col>24</xdr:col>
      <xdr:colOff>152400</xdr:colOff>
      <xdr:row>78</xdr:row>
      <xdr:rowOff>95250</xdr:rowOff>
    </xdr:to>
    <xdr:cxnSp macro="">
      <xdr:nvCxnSpPr>
        <xdr:cNvPr id="286" name="直線コネクタ 285">
          <a:extLst>
            <a:ext uri="{FF2B5EF4-FFF2-40B4-BE49-F238E27FC236}">
              <a16:creationId xmlns:a16="http://schemas.microsoft.com/office/drawing/2014/main" id="{E29A0C90-694D-486B-97C6-8C5F1F9FB218}"/>
            </a:ext>
          </a:extLst>
        </xdr:cNvPr>
        <xdr:cNvCxnSpPr/>
      </xdr:nvCxnSpPr>
      <xdr:spPr>
        <a:xfrm>
          <a:off x="4546600" y="1346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20590</xdr:rowOff>
    </xdr:from>
    <xdr:ext cx="405111" cy="259045"/>
    <xdr:sp macro="" textlink="">
      <xdr:nvSpPr>
        <xdr:cNvPr id="287" name="【公営住宅】&#10;有形固定資産減価償却率平均値テキスト">
          <a:extLst>
            <a:ext uri="{FF2B5EF4-FFF2-40B4-BE49-F238E27FC236}">
              <a16:creationId xmlns:a16="http://schemas.microsoft.com/office/drawing/2014/main" id="{3DEF04C6-F996-4D22-851D-F90D624397C6}"/>
            </a:ext>
          </a:extLst>
        </xdr:cNvPr>
        <xdr:cNvSpPr txBox="1"/>
      </xdr:nvSpPr>
      <xdr:spPr>
        <a:xfrm>
          <a:off x="4673600" y="140794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42163</xdr:rowOff>
    </xdr:from>
    <xdr:to>
      <xdr:col>24</xdr:col>
      <xdr:colOff>114300</xdr:colOff>
      <xdr:row>82</xdr:row>
      <xdr:rowOff>143763</xdr:rowOff>
    </xdr:to>
    <xdr:sp macro="" textlink="">
      <xdr:nvSpPr>
        <xdr:cNvPr id="288" name="フローチャート: 判断 287">
          <a:extLst>
            <a:ext uri="{FF2B5EF4-FFF2-40B4-BE49-F238E27FC236}">
              <a16:creationId xmlns:a16="http://schemas.microsoft.com/office/drawing/2014/main" id="{A3D51CF0-37F5-44F3-BBA3-D41047DDCE62}"/>
            </a:ext>
          </a:extLst>
        </xdr:cNvPr>
        <xdr:cNvSpPr/>
      </xdr:nvSpPr>
      <xdr:spPr>
        <a:xfrm>
          <a:off x="4584700" y="14101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21589</xdr:rowOff>
    </xdr:from>
    <xdr:to>
      <xdr:col>20</xdr:col>
      <xdr:colOff>38100</xdr:colOff>
      <xdr:row>82</xdr:row>
      <xdr:rowOff>123189</xdr:rowOff>
    </xdr:to>
    <xdr:sp macro="" textlink="">
      <xdr:nvSpPr>
        <xdr:cNvPr id="289" name="フローチャート: 判断 288">
          <a:extLst>
            <a:ext uri="{FF2B5EF4-FFF2-40B4-BE49-F238E27FC236}">
              <a16:creationId xmlns:a16="http://schemas.microsoft.com/office/drawing/2014/main" id="{AE17CD01-C51B-4370-AC19-F5BDCA65EF71}"/>
            </a:ext>
          </a:extLst>
        </xdr:cNvPr>
        <xdr:cNvSpPr/>
      </xdr:nvSpPr>
      <xdr:spPr>
        <a:xfrm>
          <a:off x="3746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99313</xdr:rowOff>
    </xdr:from>
    <xdr:to>
      <xdr:col>15</xdr:col>
      <xdr:colOff>101600</xdr:colOff>
      <xdr:row>82</xdr:row>
      <xdr:rowOff>29463</xdr:rowOff>
    </xdr:to>
    <xdr:sp macro="" textlink="">
      <xdr:nvSpPr>
        <xdr:cNvPr id="290" name="フローチャート: 判断 289">
          <a:extLst>
            <a:ext uri="{FF2B5EF4-FFF2-40B4-BE49-F238E27FC236}">
              <a16:creationId xmlns:a16="http://schemas.microsoft.com/office/drawing/2014/main" id="{57247B24-8237-4B07-A0D9-1360B178FDF5}"/>
            </a:ext>
          </a:extLst>
        </xdr:cNvPr>
        <xdr:cNvSpPr/>
      </xdr:nvSpPr>
      <xdr:spPr>
        <a:xfrm>
          <a:off x="2857500" y="1398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91" name="フローチャート: 判断 290">
          <a:extLst>
            <a:ext uri="{FF2B5EF4-FFF2-40B4-BE49-F238E27FC236}">
              <a16:creationId xmlns:a16="http://schemas.microsoft.com/office/drawing/2014/main" id="{D835B730-C380-4B04-AF3C-C0044B063719}"/>
            </a:ext>
          </a:extLst>
        </xdr:cNvPr>
        <xdr:cNvSpPr/>
      </xdr:nvSpPr>
      <xdr:spPr>
        <a:xfrm>
          <a:off x="1968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46737</xdr:rowOff>
    </xdr:from>
    <xdr:to>
      <xdr:col>6</xdr:col>
      <xdr:colOff>38100</xdr:colOff>
      <xdr:row>81</xdr:row>
      <xdr:rowOff>148337</xdr:rowOff>
    </xdr:to>
    <xdr:sp macro="" textlink="">
      <xdr:nvSpPr>
        <xdr:cNvPr id="292" name="フローチャート: 判断 291">
          <a:extLst>
            <a:ext uri="{FF2B5EF4-FFF2-40B4-BE49-F238E27FC236}">
              <a16:creationId xmlns:a16="http://schemas.microsoft.com/office/drawing/2014/main" id="{5608CF06-3C22-4D01-AFBF-780F469EF027}"/>
            </a:ext>
          </a:extLst>
        </xdr:cNvPr>
        <xdr:cNvSpPr/>
      </xdr:nvSpPr>
      <xdr:spPr>
        <a:xfrm>
          <a:off x="1079500" y="1393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3BA8AAC0-0698-48B4-9D27-BD5468FFAB4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8D241CF1-53F1-4611-9894-21752C32D9E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455AF64B-D56A-46BC-9F42-5CA9BEF1D7D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FE76CD21-56E3-49F1-A1CA-B44D69469E1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ACE507F9-F891-46D1-A2D0-9DB474C388B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158750</xdr:rowOff>
    </xdr:from>
    <xdr:to>
      <xdr:col>20</xdr:col>
      <xdr:colOff>38100</xdr:colOff>
      <xdr:row>86</xdr:row>
      <xdr:rowOff>88900</xdr:rowOff>
    </xdr:to>
    <xdr:sp macro="" textlink="">
      <xdr:nvSpPr>
        <xdr:cNvPr id="298" name="楕円 297">
          <a:extLst>
            <a:ext uri="{FF2B5EF4-FFF2-40B4-BE49-F238E27FC236}">
              <a16:creationId xmlns:a16="http://schemas.microsoft.com/office/drawing/2014/main" id="{A6D62D75-4118-4DEE-87F0-229D59F40BF6}"/>
            </a:ext>
          </a:extLst>
        </xdr:cNvPr>
        <xdr:cNvSpPr/>
      </xdr:nvSpPr>
      <xdr:spPr>
        <a:xfrm>
          <a:off x="3746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85</xdr:row>
      <xdr:rowOff>158750</xdr:rowOff>
    </xdr:from>
    <xdr:to>
      <xdr:col>15</xdr:col>
      <xdr:colOff>101600</xdr:colOff>
      <xdr:row>86</xdr:row>
      <xdr:rowOff>88900</xdr:rowOff>
    </xdr:to>
    <xdr:sp macro="" textlink="">
      <xdr:nvSpPr>
        <xdr:cNvPr id="299" name="楕円 298">
          <a:extLst>
            <a:ext uri="{FF2B5EF4-FFF2-40B4-BE49-F238E27FC236}">
              <a16:creationId xmlns:a16="http://schemas.microsoft.com/office/drawing/2014/main" id="{62E0350B-149A-44FD-BAC2-B0ACFE12DAD8}"/>
            </a:ext>
          </a:extLst>
        </xdr:cNvPr>
        <xdr:cNvSpPr/>
      </xdr:nvSpPr>
      <xdr:spPr>
        <a:xfrm>
          <a:off x="2857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38100</xdr:rowOff>
    </xdr:from>
    <xdr:to>
      <xdr:col>19</xdr:col>
      <xdr:colOff>177800</xdr:colOff>
      <xdr:row>86</xdr:row>
      <xdr:rowOff>38100</xdr:rowOff>
    </xdr:to>
    <xdr:cxnSp macro="">
      <xdr:nvCxnSpPr>
        <xdr:cNvPr id="300" name="直線コネクタ 299">
          <a:extLst>
            <a:ext uri="{FF2B5EF4-FFF2-40B4-BE49-F238E27FC236}">
              <a16:creationId xmlns:a16="http://schemas.microsoft.com/office/drawing/2014/main" id="{1C39C283-D79C-458E-8911-9AD3C5A73FE1}"/>
            </a:ext>
          </a:extLst>
        </xdr:cNvPr>
        <xdr:cNvCxnSpPr/>
      </xdr:nvCxnSpPr>
      <xdr:spPr>
        <a:xfrm>
          <a:off x="2908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158750</xdr:rowOff>
    </xdr:from>
    <xdr:to>
      <xdr:col>10</xdr:col>
      <xdr:colOff>165100</xdr:colOff>
      <xdr:row>86</xdr:row>
      <xdr:rowOff>88900</xdr:rowOff>
    </xdr:to>
    <xdr:sp macro="" textlink="">
      <xdr:nvSpPr>
        <xdr:cNvPr id="301" name="楕円 300">
          <a:extLst>
            <a:ext uri="{FF2B5EF4-FFF2-40B4-BE49-F238E27FC236}">
              <a16:creationId xmlns:a16="http://schemas.microsoft.com/office/drawing/2014/main" id="{B47023D5-D5A2-4E60-8445-2EFBA5CA7264}"/>
            </a:ext>
          </a:extLst>
        </xdr:cNvPr>
        <xdr:cNvSpPr/>
      </xdr:nvSpPr>
      <xdr:spPr>
        <a:xfrm>
          <a:off x="1968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38100</xdr:rowOff>
    </xdr:from>
    <xdr:to>
      <xdr:col>15</xdr:col>
      <xdr:colOff>50800</xdr:colOff>
      <xdr:row>86</xdr:row>
      <xdr:rowOff>38100</xdr:rowOff>
    </xdr:to>
    <xdr:cxnSp macro="">
      <xdr:nvCxnSpPr>
        <xdr:cNvPr id="302" name="直線コネクタ 301">
          <a:extLst>
            <a:ext uri="{FF2B5EF4-FFF2-40B4-BE49-F238E27FC236}">
              <a16:creationId xmlns:a16="http://schemas.microsoft.com/office/drawing/2014/main" id="{6A2EA8ED-0C07-4578-91EC-4BEB4DFB173D}"/>
            </a:ext>
          </a:extLst>
        </xdr:cNvPr>
        <xdr:cNvCxnSpPr/>
      </xdr:nvCxnSpPr>
      <xdr:spPr>
        <a:xfrm>
          <a:off x="2019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158750</xdr:rowOff>
    </xdr:from>
    <xdr:to>
      <xdr:col>6</xdr:col>
      <xdr:colOff>38100</xdr:colOff>
      <xdr:row>86</xdr:row>
      <xdr:rowOff>88900</xdr:rowOff>
    </xdr:to>
    <xdr:sp macro="" textlink="">
      <xdr:nvSpPr>
        <xdr:cNvPr id="303" name="楕円 302">
          <a:extLst>
            <a:ext uri="{FF2B5EF4-FFF2-40B4-BE49-F238E27FC236}">
              <a16:creationId xmlns:a16="http://schemas.microsoft.com/office/drawing/2014/main" id="{3AA82112-AEC2-4FCD-9059-1CAEE0C0413D}"/>
            </a:ext>
          </a:extLst>
        </xdr:cNvPr>
        <xdr:cNvSpPr/>
      </xdr:nvSpPr>
      <xdr:spPr>
        <a:xfrm>
          <a:off x="1079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38100</xdr:rowOff>
    </xdr:from>
    <xdr:to>
      <xdr:col>10</xdr:col>
      <xdr:colOff>114300</xdr:colOff>
      <xdr:row>86</xdr:row>
      <xdr:rowOff>38100</xdr:rowOff>
    </xdr:to>
    <xdr:cxnSp macro="">
      <xdr:nvCxnSpPr>
        <xdr:cNvPr id="304" name="直線コネクタ 303">
          <a:extLst>
            <a:ext uri="{FF2B5EF4-FFF2-40B4-BE49-F238E27FC236}">
              <a16:creationId xmlns:a16="http://schemas.microsoft.com/office/drawing/2014/main" id="{47D21709-DFB2-4119-A677-B46044ACEBD8}"/>
            </a:ext>
          </a:extLst>
        </xdr:cNvPr>
        <xdr:cNvCxnSpPr/>
      </xdr:nvCxnSpPr>
      <xdr:spPr>
        <a:xfrm>
          <a:off x="1130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139716</xdr:rowOff>
    </xdr:from>
    <xdr:ext cx="405111" cy="259045"/>
    <xdr:sp macro="" textlink="">
      <xdr:nvSpPr>
        <xdr:cNvPr id="305" name="n_1aveValue【公営住宅】&#10;有形固定資産減価償却率">
          <a:extLst>
            <a:ext uri="{FF2B5EF4-FFF2-40B4-BE49-F238E27FC236}">
              <a16:creationId xmlns:a16="http://schemas.microsoft.com/office/drawing/2014/main" id="{7A5E2F25-4382-47B4-B6A6-F45258CF98ED}"/>
            </a:ext>
          </a:extLst>
        </xdr:cNvPr>
        <xdr:cNvSpPr txBox="1"/>
      </xdr:nvSpPr>
      <xdr:spPr>
        <a:xfrm>
          <a:off x="3582044" y="1385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45990</xdr:rowOff>
    </xdr:from>
    <xdr:ext cx="405111" cy="259045"/>
    <xdr:sp macro="" textlink="">
      <xdr:nvSpPr>
        <xdr:cNvPr id="306" name="n_2aveValue【公営住宅】&#10;有形固定資産減価償却率">
          <a:extLst>
            <a:ext uri="{FF2B5EF4-FFF2-40B4-BE49-F238E27FC236}">
              <a16:creationId xmlns:a16="http://schemas.microsoft.com/office/drawing/2014/main" id="{467C98A6-5600-45B0-BB0D-29208EA7E0D8}"/>
            </a:ext>
          </a:extLst>
        </xdr:cNvPr>
        <xdr:cNvSpPr txBox="1"/>
      </xdr:nvSpPr>
      <xdr:spPr>
        <a:xfrm>
          <a:off x="2705744" y="137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32275</xdr:rowOff>
    </xdr:from>
    <xdr:ext cx="405111" cy="259045"/>
    <xdr:sp macro="" textlink="">
      <xdr:nvSpPr>
        <xdr:cNvPr id="307" name="n_3aveValue【公営住宅】&#10;有形固定資産減価償却率">
          <a:extLst>
            <a:ext uri="{FF2B5EF4-FFF2-40B4-BE49-F238E27FC236}">
              <a16:creationId xmlns:a16="http://schemas.microsoft.com/office/drawing/2014/main" id="{0E6F424E-C35F-4A74-B6C9-99FDD6A86544}"/>
            </a:ext>
          </a:extLst>
        </xdr:cNvPr>
        <xdr:cNvSpPr txBox="1"/>
      </xdr:nvSpPr>
      <xdr:spPr>
        <a:xfrm>
          <a:off x="1816744" y="1374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164864</xdr:rowOff>
    </xdr:from>
    <xdr:ext cx="405111" cy="259045"/>
    <xdr:sp macro="" textlink="">
      <xdr:nvSpPr>
        <xdr:cNvPr id="308" name="n_4aveValue【公営住宅】&#10;有形固定資産減価償却率">
          <a:extLst>
            <a:ext uri="{FF2B5EF4-FFF2-40B4-BE49-F238E27FC236}">
              <a16:creationId xmlns:a16="http://schemas.microsoft.com/office/drawing/2014/main" id="{75244C00-5256-4B27-B5F0-5F09013898E8}"/>
            </a:ext>
          </a:extLst>
        </xdr:cNvPr>
        <xdr:cNvSpPr txBox="1"/>
      </xdr:nvSpPr>
      <xdr:spPr>
        <a:xfrm>
          <a:off x="927744" y="13709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86</xdr:row>
      <xdr:rowOff>80027</xdr:rowOff>
    </xdr:from>
    <xdr:ext cx="469744" cy="259045"/>
    <xdr:sp macro="" textlink="">
      <xdr:nvSpPr>
        <xdr:cNvPr id="309" name="n_1mainValue【公営住宅】&#10;有形固定資産減価償却率">
          <a:extLst>
            <a:ext uri="{FF2B5EF4-FFF2-40B4-BE49-F238E27FC236}">
              <a16:creationId xmlns:a16="http://schemas.microsoft.com/office/drawing/2014/main" id="{8A020509-9AE6-4A0F-868E-1325FAA4CFCB}"/>
            </a:ext>
          </a:extLst>
        </xdr:cNvPr>
        <xdr:cNvSpPr txBox="1"/>
      </xdr:nvSpPr>
      <xdr:spPr>
        <a:xfrm>
          <a:off x="35497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80027</xdr:rowOff>
    </xdr:from>
    <xdr:ext cx="469744" cy="259045"/>
    <xdr:sp macro="" textlink="">
      <xdr:nvSpPr>
        <xdr:cNvPr id="310" name="n_2mainValue【公営住宅】&#10;有形固定資産減価償却率">
          <a:extLst>
            <a:ext uri="{FF2B5EF4-FFF2-40B4-BE49-F238E27FC236}">
              <a16:creationId xmlns:a16="http://schemas.microsoft.com/office/drawing/2014/main" id="{928AC4D7-FC93-4427-81F2-654B34699E3A}"/>
            </a:ext>
          </a:extLst>
        </xdr:cNvPr>
        <xdr:cNvSpPr txBox="1"/>
      </xdr:nvSpPr>
      <xdr:spPr>
        <a:xfrm>
          <a:off x="2673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86</xdr:row>
      <xdr:rowOff>80027</xdr:rowOff>
    </xdr:from>
    <xdr:ext cx="469744" cy="259045"/>
    <xdr:sp macro="" textlink="">
      <xdr:nvSpPr>
        <xdr:cNvPr id="311" name="n_3mainValue【公営住宅】&#10;有形固定資産減価償却率">
          <a:extLst>
            <a:ext uri="{FF2B5EF4-FFF2-40B4-BE49-F238E27FC236}">
              <a16:creationId xmlns:a16="http://schemas.microsoft.com/office/drawing/2014/main" id="{74D579F1-94B0-4BD0-86BE-CC545D673F86}"/>
            </a:ext>
          </a:extLst>
        </xdr:cNvPr>
        <xdr:cNvSpPr txBox="1"/>
      </xdr:nvSpPr>
      <xdr:spPr>
        <a:xfrm>
          <a:off x="1784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86</xdr:row>
      <xdr:rowOff>80027</xdr:rowOff>
    </xdr:from>
    <xdr:ext cx="469744" cy="259045"/>
    <xdr:sp macro="" textlink="">
      <xdr:nvSpPr>
        <xdr:cNvPr id="312" name="n_4mainValue【公営住宅】&#10;有形固定資産減価償却率">
          <a:extLst>
            <a:ext uri="{FF2B5EF4-FFF2-40B4-BE49-F238E27FC236}">
              <a16:creationId xmlns:a16="http://schemas.microsoft.com/office/drawing/2014/main" id="{EF6D9ECF-9514-4B8C-B7D3-F25CF4C3A9B9}"/>
            </a:ext>
          </a:extLst>
        </xdr:cNvPr>
        <xdr:cNvSpPr txBox="1"/>
      </xdr:nvSpPr>
      <xdr:spPr>
        <a:xfrm>
          <a:off x="895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3" name="正方形/長方形 312">
          <a:extLst>
            <a:ext uri="{FF2B5EF4-FFF2-40B4-BE49-F238E27FC236}">
              <a16:creationId xmlns:a16="http://schemas.microsoft.com/office/drawing/2014/main" id="{B8721569-032D-45EC-B254-859EC1F6DBB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4" name="正方形/長方形 313">
          <a:extLst>
            <a:ext uri="{FF2B5EF4-FFF2-40B4-BE49-F238E27FC236}">
              <a16:creationId xmlns:a16="http://schemas.microsoft.com/office/drawing/2014/main" id="{9D881709-912B-4FD7-90A9-60A5D88FB26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5" name="正方形/長方形 314">
          <a:extLst>
            <a:ext uri="{FF2B5EF4-FFF2-40B4-BE49-F238E27FC236}">
              <a16:creationId xmlns:a16="http://schemas.microsoft.com/office/drawing/2014/main" id="{FDB50A60-20D6-4938-9ADA-47CD3C9B3BA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6" name="正方形/長方形 315">
          <a:extLst>
            <a:ext uri="{FF2B5EF4-FFF2-40B4-BE49-F238E27FC236}">
              <a16:creationId xmlns:a16="http://schemas.microsoft.com/office/drawing/2014/main" id="{BB7BFBE6-4FE0-45AE-B03A-667A9763040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7" name="正方形/長方形 316">
          <a:extLst>
            <a:ext uri="{FF2B5EF4-FFF2-40B4-BE49-F238E27FC236}">
              <a16:creationId xmlns:a16="http://schemas.microsoft.com/office/drawing/2014/main" id="{49CF5A14-BBD6-4A7B-A652-0CF19EA3C75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8" name="正方形/長方形 317">
          <a:extLst>
            <a:ext uri="{FF2B5EF4-FFF2-40B4-BE49-F238E27FC236}">
              <a16:creationId xmlns:a16="http://schemas.microsoft.com/office/drawing/2014/main" id="{0C333A63-E07B-4F04-8260-CFCE7AC6A45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9" name="正方形/長方形 318">
          <a:extLst>
            <a:ext uri="{FF2B5EF4-FFF2-40B4-BE49-F238E27FC236}">
              <a16:creationId xmlns:a16="http://schemas.microsoft.com/office/drawing/2014/main" id="{F96EA395-F567-4CD0-B41D-13E4176C524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0" name="正方形/長方形 319">
          <a:extLst>
            <a:ext uri="{FF2B5EF4-FFF2-40B4-BE49-F238E27FC236}">
              <a16:creationId xmlns:a16="http://schemas.microsoft.com/office/drawing/2014/main" id="{0DB464B8-04C2-4F08-BF89-3EF695E205A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1" name="テキスト ボックス 320">
          <a:extLst>
            <a:ext uri="{FF2B5EF4-FFF2-40B4-BE49-F238E27FC236}">
              <a16:creationId xmlns:a16="http://schemas.microsoft.com/office/drawing/2014/main" id="{DC48CDC0-99E0-454E-8F40-2D4E5027DFB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2" name="直線コネクタ 321">
          <a:extLst>
            <a:ext uri="{FF2B5EF4-FFF2-40B4-BE49-F238E27FC236}">
              <a16:creationId xmlns:a16="http://schemas.microsoft.com/office/drawing/2014/main" id="{9D799BB4-82D9-4336-BC7D-4C02A7C3AB7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3" name="直線コネクタ 322">
          <a:extLst>
            <a:ext uri="{FF2B5EF4-FFF2-40B4-BE49-F238E27FC236}">
              <a16:creationId xmlns:a16="http://schemas.microsoft.com/office/drawing/2014/main" id="{4289F2DC-AE2F-4521-917F-A13EEB0D4B13}"/>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4" name="テキスト ボックス 323">
          <a:extLst>
            <a:ext uri="{FF2B5EF4-FFF2-40B4-BE49-F238E27FC236}">
              <a16:creationId xmlns:a16="http://schemas.microsoft.com/office/drawing/2014/main" id="{FB8464DE-0C2E-4F14-868E-383DB7686E99}"/>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5" name="直線コネクタ 324">
          <a:extLst>
            <a:ext uri="{FF2B5EF4-FFF2-40B4-BE49-F238E27FC236}">
              <a16:creationId xmlns:a16="http://schemas.microsoft.com/office/drawing/2014/main" id="{65A2F9FF-D774-4FEF-9162-284AAE26D47A}"/>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6" name="テキスト ボックス 325">
          <a:extLst>
            <a:ext uri="{FF2B5EF4-FFF2-40B4-BE49-F238E27FC236}">
              <a16:creationId xmlns:a16="http://schemas.microsoft.com/office/drawing/2014/main" id="{BCD2A90D-BB11-4B6C-8449-6422E3A0BE7F}"/>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27" name="直線コネクタ 326">
          <a:extLst>
            <a:ext uri="{FF2B5EF4-FFF2-40B4-BE49-F238E27FC236}">
              <a16:creationId xmlns:a16="http://schemas.microsoft.com/office/drawing/2014/main" id="{18591294-B4C6-477C-A72C-43F5A14A8A78}"/>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28" name="テキスト ボックス 327">
          <a:extLst>
            <a:ext uri="{FF2B5EF4-FFF2-40B4-BE49-F238E27FC236}">
              <a16:creationId xmlns:a16="http://schemas.microsoft.com/office/drawing/2014/main" id="{68A1702D-AB67-4AEE-83FC-B3836F816673}"/>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29" name="直線コネクタ 328">
          <a:extLst>
            <a:ext uri="{FF2B5EF4-FFF2-40B4-BE49-F238E27FC236}">
              <a16:creationId xmlns:a16="http://schemas.microsoft.com/office/drawing/2014/main" id="{A00677A3-3794-48CA-AD72-21CDAA5599FC}"/>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0" name="テキスト ボックス 329">
          <a:extLst>
            <a:ext uri="{FF2B5EF4-FFF2-40B4-BE49-F238E27FC236}">
              <a16:creationId xmlns:a16="http://schemas.microsoft.com/office/drawing/2014/main" id="{C843E625-DE35-4DF4-AA74-CE56667CAEC5}"/>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1" name="直線コネクタ 330">
          <a:extLst>
            <a:ext uri="{FF2B5EF4-FFF2-40B4-BE49-F238E27FC236}">
              <a16:creationId xmlns:a16="http://schemas.microsoft.com/office/drawing/2014/main" id="{21E7FCBF-C907-4DF7-BBAA-751008541B2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2" name="テキスト ボックス 331">
          <a:extLst>
            <a:ext uri="{FF2B5EF4-FFF2-40B4-BE49-F238E27FC236}">
              <a16:creationId xmlns:a16="http://schemas.microsoft.com/office/drawing/2014/main" id="{E52ABDAD-1F63-4622-B27B-90D76E8902E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3" name="【公営住宅】&#10;一人当たり面積グラフ枠">
          <a:extLst>
            <a:ext uri="{FF2B5EF4-FFF2-40B4-BE49-F238E27FC236}">
              <a16:creationId xmlns:a16="http://schemas.microsoft.com/office/drawing/2014/main" id="{55E6BB4C-8206-4626-995E-6C2DB3A532E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133198</xdr:rowOff>
    </xdr:from>
    <xdr:to>
      <xdr:col>54</xdr:col>
      <xdr:colOff>189865</xdr:colOff>
      <xdr:row>86</xdr:row>
      <xdr:rowOff>33528</xdr:rowOff>
    </xdr:to>
    <xdr:cxnSp macro="">
      <xdr:nvCxnSpPr>
        <xdr:cNvPr id="334" name="直線コネクタ 333">
          <a:extLst>
            <a:ext uri="{FF2B5EF4-FFF2-40B4-BE49-F238E27FC236}">
              <a16:creationId xmlns:a16="http://schemas.microsoft.com/office/drawing/2014/main" id="{03B2B3B0-EA0D-4EE1-9123-DCC816935974}"/>
            </a:ext>
          </a:extLst>
        </xdr:cNvPr>
        <xdr:cNvCxnSpPr/>
      </xdr:nvCxnSpPr>
      <xdr:spPr>
        <a:xfrm flipV="1">
          <a:off x="10476865" y="13506298"/>
          <a:ext cx="0" cy="1271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35" name="【公営住宅】&#10;一人当たり面積最小値テキスト">
          <a:extLst>
            <a:ext uri="{FF2B5EF4-FFF2-40B4-BE49-F238E27FC236}">
              <a16:creationId xmlns:a16="http://schemas.microsoft.com/office/drawing/2014/main" id="{CE5B1416-AAA4-4F81-8F8E-17B4A6021CA7}"/>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36" name="直線コネクタ 335">
          <a:extLst>
            <a:ext uri="{FF2B5EF4-FFF2-40B4-BE49-F238E27FC236}">
              <a16:creationId xmlns:a16="http://schemas.microsoft.com/office/drawing/2014/main" id="{40A2F26C-0D5D-4184-901C-756510C22F54}"/>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79875</xdr:rowOff>
    </xdr:from>
    <xdr:ext cx="469744" cy="259045"/>
    <xdr:sp macro="" textlink="">
      <xdr:nvSpPr>
        <xdr:cNvPr id="337" name="【公営住宅】&#10;一人当たり面積最大値テキスト">
          <a:extLst>
            <a:ext uri="{FF2B5EF4-FFF2-40B4-BE49-F238E27FC236}">
              <a16:creationId xmlns:a16="http://schemas.microsoft.com/office/drawing/2014/main" id="{3D2F4D40-FFA7-4EF1-8A91-1BD6E63C7F3E}"/>
            </a:ext>
          </a:extLst>
        </xdr:cNvPr>
        <xdr:cNvSpPr txBox="1"/>
      </xdr:nvSpPr>
      <xdr:spPr>
        <a:xfrm>
          <a:off x="10515600" y="1328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133198</xdr:rowOff>
    </xdr:from>
    <xdr:to>
      <xdr:col>55</xdr:col>
      <xdr:colOff>88900</xdr:colOff>
      <xdr:row>78</xdr:row>
      <xdr:rowOff>133198</xdr:rowOff>
    </xdr:to>
    <xdr:cxnSp macro="">
      <xdr:nvCxnSpPr>
        <xdr:cNvPr id="338" name="直線コネクタ 337">
          <a:extLst>
            <a:ext uri="{FF2B5EF4-FFF2-40B4-BE49-F238E27FC236}">
              <a16:creationId xmlns:a16="http://schemas.microsoft.com/office/drawing/2014/main" id="{7481B0AD-9D74-4613-B27F-CAFCE927B233}"/>
            </a:ext>
          </a:extLst>
        </xdr:cNvPr>
        <xdr:cNvCxnSpPr/>
      </xdr:nvCxnSpPr>
      <xdr:spPr>
        <a:xfrm>
          <a:off x="10388600" y="13506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128491</xdr:rowOff>
    </xdr:from>
    <xdr:ext cx="469744" cy="259045"/>
    <xdr:sp macro="" textlink="">
      <xdr:nvSpPr>
        <xdr:cNvPr id="339" name="【公営住宅】&#10;一人当たり面積平均値テキスト">
          <a:extLst>
            <a:ext uri="{FF2B5EF4-FFF2-40B4-BE49-F238E27FC236}">
              <a16:creationId xmlns:a16="http://schemas.microsoft.com/office/drawing/2014/main" id="{5FF79939-4670-4301-882F-92B6E43F13FB}"/>
            </a:ext>
          </a:extLst>
        </xdr:cNvPr>
        <xdr:cNvSpPr txBox="1"/>
      </xdr:nvSpPr>
      <xdr:spPr>
        <a:xfrm>
          <a:off x="10515600" y="145302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150064</xdr:rowOff>
    </xdr:from>
    <xdr:to>
      <xdr:col>55</xdr:col>
      <xdr:colOff>50800</xdr:colOff>
      <xdr:row>85</xdr:row>
      <xdr:rowOff>80214</xdr:rowOff>
    </xdr:to>
    <xdr:sp macro="" textlink="">
      <xdr:nvSpPr>
        <xdr:cNvPr id="340" name="フローチャート: 判断 339">
          <a:extLst>
            <a:ext uri="{FF2B5EF4-FFF2-40B4-BE49-F238E27FC236}">
              <a16:creationId xmlns:a16="http://schemas.microsoft.com/office/drawing/2014/main" id="{E7BC49A3-6CBE-4279-A3FF-8CE5C522BE89}"/>
            </a:ext>
          </a:extLst>
        </xdr:cNvPr>
        <xdr:cNvSpPr/>
      </xdr:nvSpPr>
      <xdr:spPr>
        <a:xfrm>
          <a:off x="10426700" y="14551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153721</xdr:rowOff>
    </xdr:from>
    <xdr:to>
      <xdr:col>50</xdr:col>
      <xdr:colOff>165100</xdr:colOff>
      <xdr:row>85</xdr:row>
      <xdr:rowOff>83871</xdr:rowOff>
    </xdr:to>
    <xdr:sp macro="" textlink="">
      <xdr:nvSpPr>
        <xdr:cNvPr id="341" name="フローチャート: 判断 340">
          <a:extLst>
            <a:ext uri="{FF2B5EF4-FFF2-40B4-BE49-F238E27FC236}">
              <a16:creationId xmlns:a16="http://schemas.microsoft.com/office/drawing/2014/main" id="{677537CB-F022-4784-9931-A6E11A8C965E}"/>
            </a:ext>
          </a:extLst>
        </xdr:cNvPr>
        <xdr:cNvSpPr/>
      </xdr:nvSpPr>
      <xdr:spPr>
        <a:xfrm>
          <a:off x="9588500" y="14555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152806</xdr:rowOff>
    </xdr:from>
    <xdr:to>
      <xdr:col>46</xdr:col>
      <xdr:colOff>38100</xdr:colOff>
      <xdr:row>85</xdr:row>
      <xdr:rowOff>82956</xdr:rowOff>
    </xdr:to>
    <xdr:sp macro="" textlink="">
      <xdr:nvSpPr>
        <xdr:cNvPr id="342" name="フローチャート: 判断 341">
          <a:extLst>
            <a:ext uri="{FF2B5EF4-FFF2-40B4-BE49-F238E27FC236}">
              <a16:creationId xmlns:a16="http://schemas.microsoft.com/office/drawing/2014/main" id="{0A4CF01F-1189-465C-8B7F-BC6FB92ABCB8}"/>
            </a:ext>
          </a:extLst>
        </xdr:cNvPr>
        <xdr:cNvSpPr/>
      </xdr:nvSpPr>
      <xdr:spPr>
        <a:xfrm>
          <a:off x="8699500" y="1455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153264</xdr:rowOff>
    </xdr:from>
    <xdr:to>
      <xdr:col>41</xdr:col>
      <xdr:colOff>101600</xdr:colOff>
      <xdr:row>85</xdr:row>
      <xdr:rowOff>83414</xdr:rowOff>
    </xdr:to>
    <xdr:sp macro="" textlink="">
      <xdr:nvSpPr>
        <xdr:cNvPr id="343" name="フローチャート: 判断 342">
          <a:extLst>
            <a:ext uri="{FF2B5EF4-FFF2-40B4-BE49-F238E27FC236}">
              <a16:creationId xmlns:a16="http://schemas.microsoft.com/office/drawing/2014/main" id="{19364E19-9133-4F15-82D9-F7F2B9D9AA11}"/>
            </a:ext>
          </a:extLst>
        </xdr:cNvPr>
        <xdr:cNvSpPr/>
      </xdr:nvSpPr>
      <xdr:spPr>
        <a:xfrm>
          <a:off x="7810500" y="1455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138176</xdr:rowOff>
    </xdr:from>
    <xdr:to>
      <xdr:col>36</xdr:col>
      <xdr:colOff>165100</xdr:colOff>
      <xdr:row>85</xdr:row>
      <xdr:rowOff>68326</xdr:rowOff>
    </xdr:to>
    <xdr:sp macro="" textlink="">
      <xdr:nvSpPr>
        <xdr:cNvPr id="344" name="フローチャート: 判断 343">
          <a:extLst>
            <a:ext uri="{FF2B5EF4-FFF2-40B4-BE49-F238E27FC236}">
              <a16:creationId xmlns:a16="http://schemas.microsoft.com/office/drawing/2014/main" id="{61FEC3CC-5670-4E6C-A33C-89AB520C41DC}"/>
            </a:ext>
          </a:extLst>
        </xdr:cNvPr>
        <xdr:cNvSpPr/>
      </xdr:nvSpPr>
      <xdr:spPr>
        <a:xfrm>
          <a:off x="6921500" y="1453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id="{15FEF793-BF8C-474C-BA10-AA56ABBF59A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6" name="テキスト ボックス 345">
          <a:extLst>
            <a:ext uri="{FF2B5EF4-FFF2-40B4-BE49-F238E27FC236}">
              <a16:creationId xmlns:a16="http://schemas.microsoft.com/office/drawing/2014/main" id="{C3D7FB97-4D09-4EBB-8981-B6FDBD713BF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65770601-B106-4900-9444-8CBD1632563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0906A1E4-A52C-4261-BD74-6391E1FC126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1DFDE592-9716-4ED8-90DF-13965DB7EE1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158293</xdr:rowOff>
    </xdr:from>
    <xdr:to>
      <xdr:col>50</xdr:col>
      <xdr:colOff>165100</xdr:colOff>
      <xdr:row>86</xdr:row>
      <xdr:rowOff>88443</xdr:rowOff>
    </xdr:to>
    <xdr:sp macro="" textlink="">
      <xdr:nvSpPr>
        <xdr:cNvPr id="350" name="楕円 349">
          <a:extLst>
            <a:ext uri="{FF2B5EF4-FFF2-40B4-BE49-F238E27FC236}">
              <a16:creationId xmlns:a16="http://schemas.microsoft.com/office/drawing/2014/main" id="{27F64202-C3C0-4C35-9427-4312CCA5FAA9}"/>
            </a:ext>
          </a:extLst>
        </xdr:cNvPr>
        <xdr:cNvSpPr/>
      </xdr:nvSpPr>
      <xdr:spPr>
        <a:xfrm>
          <a:off x="9588500" y="14731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158293</xdr:rowOff>
    </xdr:from>
    <xdr:to>
      <xdr:col>46</xdr:col>
      <xdr:colOff>38100</xdr:colOff>
      <xdr:row>86</xdr:row>
      <xdr:rowOff>88443</xdr:rowOff>
    </xdr:to>
    <xdr:sp macro="" textlink="">
      <xdr:nvSpPr>
        <xdr:cNvPr id="351" name="楕円 350">
          <a:extLst>
            <a:ext uri="{FF2B5EF4-FFF2-40B4-BE49-F238E27FC236}">
              <a16:creationId xmlns:a16="http://schemas.microsoft.com/office/drawing/2014/main" id="{C5DCA7B8-8A5D-4BE0-9E40-0401F35E33DC}"/>
            </a:ext>
          </a:extLst>
        </xdr:cNvPr>
        <xdr:cNvSpPr/>
      </xdr:nvSpPr>
      <xdr:spPr>
        <a:xfrm>
          <a:off x="8699500" y="14731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37643</xdr:rowOff>
    </xdr:from>
    <xdr:to>
      <xdr:col>50</xdr:col>
      <xdr:colOff>114300</xdr:colOff>
      <xdr:row>86</xdr:row>
      <xdr:rowOff>37643</xdr:rowOff>
    </xdr:to>
    <xdr:cxnSp macro="">
      <xdr:nvCxnSpPr>
        <xdr:cNvPr id="352" name="直線コネクタ 351">
          <a:extLst>
            <a:ext uri="{FF2B5EF4-FFF2-40B4-BE49-F238E27FC236}">
              <a16:creationId xmlns:a16="http://schemas.microsoft.com/office/drawing/2014/main" id="{6547A7D6-4E93-4075-AFFB-CCA4115ACB10}"/>
            </a:ext>
          </a:extLst>
        </xdr:cNvPr>
        <xdr:cNvCxnSpPr/>
      </xdr:nvCxnSpPr>
      <xdr:spPr>
        <a:xfrm>
          <a:off x="8750300" y="147823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157835</xdr:rowOff>
    </xdr:from>
    <xdr:to>
      <xdr:col>41</xdr:col>
      <xdr:colOff>101600</xdr:colOff>
      <xdr:row>86</xdr:row>
      <xdr:rowOff>87985</xdr:rowOff>
    </xdr:to>
    <xdr:sp macro="" textlink="">
      <xdr:nvSpPr>
        <xdr:cNvPr id="353" name="楕円 352">
          <a:extLst>
            <a:ext uri="{FF2B5EF4-FFF2-40B4-BE49-F238E27FC236}">
              <a16:creationId xmlns:a16="http://schemas.microsoft.com/office/drawing/2014/main" id="{6DA84A23-EA62-4C63-8A1B-B1B5E12F0A10}"/>
            </a:ext>
          </a:extLst>
        </xdr:cNvPr>
        <xdr:cNvSpPr/>
      </xdr:nvSpPr>
      <xdr:spPr>
        <a:xfrm>
          <a:off x="7810500" y="1473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37185</xdr:rowOff>
    </xdr:from>
    <xdr:to>
      <xdr:col>45</xdr:col>
      <xdr:colOff>177800</xdr:colOff>
      <xdr:row>86</xdr:row>
      <xdr:rowOff>37643</xdr:rowOff>
    </xdr:to>
    <xdr:cxnSp macro="">
      <xdr:nvCxnSpPr>
        <xdr:cNvPr id="354" name="直線コネクタ 353">
          <a:extLst>
            <a:ext uri="{FF2B5EF4-FFF2-40B4-BE49-F238E27FC236}">
              <a16:creationId xmlns:a16="http://schemas.microsoft.com/office/drawing/2014/main" id="{06A381C7-D696-4B5C-A8B7-346B1EF1EED6}"/>
            </a:ext>
          </a:extLst>
        </xdr:cNvPr>
        <xdr:cNvCxnSpPr/>
      </xdr:nvCxnSpPr>
      <xdr:spPr>
        <a:xfrm>
          <a:off x="7861300" y="14781885"/>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157378</xdr:rowOff>
    </xdr:from>
    <xdr:to>
      <xdr:col>36</xdr:col>
      <xdr:colOff>165100</xdr:colOff>
      <xdr:row>86</xdr:row>
      <xdr:rowOff>87528</xdr:rowOff>
    </xdr:to>
    <xdr:sp macro="" textlink="">
      <xdr:nvSpPr>
        <xdr:cNvPr id="355" name="楕円 354">
          <a:extLst>
            <a:ext uri="{FF2B5EF4-FFF2-40B4-BE49-F238E27FC236}">
              <a16:creationId xmlns:a16="http://schemas.microsoft.com/office/drawing/2014/main" id="{54F9DE7A-6C1F-4126-87FE-623C4F786EB4}"/>
            </a:ext>
          </a:extLst>
        </xdr:cNvPr>
        <xdr:cNvSpPr/>
      </xdr:nvSpPr>
      <xdr:spPr>
        <a:xfrm>
          <a:off x="6921500" y="1473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36728</xdr:rowOff>
    </xdr:from>
    <xdr:to>
      <xdr:col>41</xdr:col>
      <xdr:colOff>50800</xdr:colOff>
      <xdr:row>86</xdr:row>
      <xdr:rowOff>37185</xdr:rowOff>
    </xdr:to>
    <xdr:cxnSp macro="">
      <xdr:nvCxnSpPr>
        <xdr:cNvPr id="356" name="直線コネクタ 355">
          <a:extLst>
            <a:ext uri="{FF2B5EF4-FFF2-40B4-BE49-F238E27FC236}">
              <a16:creationId xmlns:a16="http://schemas.microsoft.com/office/drawing/2014/main" id="{5FF81D1C-2153-46AE-97F0-7FF53C6FB3C0}"/>
            </a:ext>
          </a:extLst>
        </xdr:cNvPr>
        <xdr:cNvCxnSpPr/>
      </xdr:nvCxnSpPr>
      <xdr:spPr>
        <a:xfrm>
          <a:off x="6972300" y="14781428"/>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100398</xdr:rowOff>
    </xdr:from>
    <xdr:ext cx="469744" cy="259045"/>
    <xdr:sp macro="" textlink="">
      <xdr:nvSpPr>
        <xdr:cNvPr id="357" name="n_1aveValue【公営住宅】&#10;一人当たり面積">
          <a:extLst>
            <a:ext uri="{FF2B5EF4-FFF2-40B4-BE49-F238E27FC236}">
              <a16:creationId xmlns:a16="http://schemas.microsoft.com/office/drawing/2014/main" id="{42D36C02-4649-4692-950F-649B8494948D}"/>
            </a:ext>
          </a:extLst>
        </xdr:cNvPr>
        <xdr:cNvSpPr txBox="1"/>
      </xdr:nvSpPr>
      <xdr:spPr>
        <a:xfrm>
          <a:off x="9391727" y="14330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99483</xdr:rowOff>
    </xdr:from>
    <xdr:ext cx="469744" cy="259045"/>
    <xdr:sp macro="" textlink="">
      <xdr:nvSpPr>
        <xdr:cNvPr id="358" name="n_2aveValue【公営住宅】&#10;一人当たり面積">
          <a:extLst>
            <a:ext uri="{FF2B5EF4-FFF2-40B4-BE49-F238E27FC236}">
              <a16:creationId xmlns:a16="http://schemas.microsoft.com/office/drawing/2014/main" id="{EB53E763-5894-4599-8E38-3D08A8CDDD2B}"/>
            </a:ext>
          </a:extLst>
        </xdr:cNvPr>
        <xdr:cNvSpPr txBox="1"/>
      </xdr:nvSpPr>
      <xdr:spPr>
        <a:xfrm>
          <a:off x="8515427" y="1432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99941</xdr:rowOff>
    </xdr:from>
    <xdr:ext cx="469744" cy="259045"/>
    <xdr:sp macro="" textlink="">
      <xdr:nvSpPr>
        <xdr:cNvPr id="359" name="n_3aveValue【公営住宅】&#10;一人当たり面積">
          <a:extLst>
            <a:ext uri="{FF2B5EF4-FFF2-40B4-BE49-F238E27FC236}">
              <a16:creationId xmlns:a16="http://schemas.microsoft.com/office/drawing/2014/main" id="{BA61977A-EF96-40E5-8190-81F16C3672CC}"/>
            </a:ext>
          </a:extLst>
        </xdr:cNvPr>
        <xdr:cNvSpPr txBox="1"/>
      </xdr:nvSpPr>
      <xdr:spPr>
        <a:xfrm>
          <a:off x="7626427" y="1433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84853</xdr:rowOff>
    </xdr:from>
    <xdr:ext cx="469744" cy="259045"/>
    <xdr:sp macro="" textlink="">
      <xdr:nvSpPr>
        <xdr:cNvPr id="360" name="n_4aveValue【公営住宅】&#10;一人当たり面積">
          <a:extLst>
            <a:ext uri="{FF2B5EF4-FFF2-40B4-BE49-F238E27FC236}">
              <a16:creationId xmlns:a16="http://schemas.microsoft.com/office/drawing/2014/main" id="{4F6DA4D4-7C78-4B39-AD08-E20FF8B52283}"/>
            </a:ext>
          </a:extLst>
        </xdr:cNvPr>
        <xdr:cNvSpPr txBox="1"/>
      </xdr:nvSpPr>
      <xdr:spPr>
        <a:xfrm>
          <a:off x="6737427" y="1431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79570</xdr:rowOff>
    </xdr:from>
    <xdr:ext cx="469744" cy="259045"/>
    <xdr:sp macro="" textlink="">
      <xdr:nvSpPr>
        <xdr:cNvPr id="361" name="n_1mainValue【公営住宅】&#10;一人当たり面積">
          <a:extLst>
            <a:ext uri="{FF2B5EF4-FFF2-40B4-BE49-F238E27FC236}">
              <a16:creationId xmlns:a16="http://schemas.microsoft.com/office/drawing/2014/main" id="{06A1772B-D37F-4DC2-85D8-CCDB55815A86}"/>
            </a:ext>
          </a:extLst>
        </xdr:cNvPr>
        <xdr:cNvSpPr txBox="1"/>
      </xdr:nvSpPr>
      <xdr:spPr>
        <a:xfrm>
          <a:off x="9391727" y="14824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79570</xdr:rowOff>
    </xdr:from>
    <xdr:ext cx="469744" cy="259045"/>
    <xdr:sp macro="" textlink="">
      <xdr:nvSpPr>
        <xdr:cNvPr id="362" name="n_2mainValue【公営住宅】&#10;一人当たり面積">
          <a:extLst>
            <a:ext uri="{FF2B5EF4-FFF2-40B4-BE49-F238E27FC236}">
              <a16:creationId xmlns:a16="http://schemas.microsoft.com/office/drawing/2014/main" id="{0884BBD1-695E-42DD-9A80-41F8ED7BEF4D}"/>
            </a:ext>
          </a:extLst>
        </xdr:cNvPr>
        <xdr:cNvSpPr txBox="1"/>
      </xdr:nvSpPr>
      <xdr:spPr>
        <a:xfrm>
          <a:off x="8515427" y="14824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79112</xdr:rowOff>
    </xdr:from>
    <xdr:ext cx="469744" cy="259045"/>
    <xdr:sp macro="" textlink="">
      <xdr:nvSpPr>
        <xdr:cNvPr id="363" name="n_3mainValue【公営住宅】&#10;一人当たり面積">
          <a:extLst>
            <a:ext uri="{FF2B5EF4-FFF2-40B4-BE49-F238E27FC236}">
              <a16:creationId xmlns:a16="http://schemas.microsoft.com/office/drawing/2014/main" id="{25F949A6-94C6-447A-9F7D-778A628B7FB5}"/>
            </a:ext>
          </a:extLst>
        </xdr:cNvPr>
        <xdr:cNvSpPr txBox="1"/>
      </xdr:nvSpPr>
      <xdr:spPr>
        <a:xfrm>
          <a:off x="7626427" y="14823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78655</xdr:rowOff>
    </xdr:from>
    <xdr:ext cx="469744" cy="259045"/>
    <xdr:sp macro="" textlink="">
      <xdr:nvSpPr>
        <xdr:cNvPr id="364" name="n_4mainValue【公営住宅】&#10;一人当たり面積">
          <a:extLst>
            <a:ext uri="{FF2B5EF4-FFF2-40B4-BE49-F238E27FC236}">
              <a16:creationId xmlns:a16="http://schemas.microsoft.com/office/drawing/2014/main" id="{F49A7D1B-F73E-4D15-9440-48F539596505}"/>
            </a:ext>
          </a:extLst>
        </xdr:cNvPr>
        <xdr:cNvSpPr txBox="1"/>
      </xdr:nvSpPr>
      <xdr:spPr>
        <a:xfrm>
          <a:off x="6737427" y="14823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5" name="正方形/長方形 364">
          <a:extLst>
            <a:ext uri="{FF2B5EF4-FFF2-40B4-BE49-F238E27FC236}">
              <a16:creationId xmlns:a16="http://schemas.microsoft.com/office/drawing/2014/main" id="{EE2C2C87-A205-41DF-91E7-4A7740B0792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6" name="正方形/長方形 365">
          <a:extLst>
            <a:ext uri="{FF2B5EF4-FFF2-40B4-BE49-F238E27FC236}">
              <a16:creationId xmlns:a16="http://schemas.microsoft.com/office/drawing/2014/main" id="{D4DC8569-EAB8-4B6A-B805-B42FC3756E4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7" name="正方形/長方形 366">
          <a:extLst>
            <a:ext uri="{FF2B5EF4-FFF2-40B4-BE49-F238E27FC236}">
              <a16:creationId xmlns:a16="http://schemas.microsoft.com/office/drawing/2014/main" id="{51799C9B-9ADB-4C9A-A428-FB2E283960E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8" name="正方形/長方形 367">
          <a:extLst>
            <a:ext uri="{FF2B5EF4-FFF2-40B4-BE49-F238E27FC236}">
              <a16:creationId xmlns:a16="http://schemas.microsoft.com/office/drawing/2014/main" id="{8C7A85F9-39A0-4741-8683-9895AD903C7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9" name="正方形/長方形 368">
          <a:extLst>
            <a:ext uri="{FF2B5EF4-FFF2-40B4-BE49-F238E27FC236}">
              <a16:creationId xmlns:a16="http://schemas.microsoft.com/office/drawing/2014/main" id="{B6395D21-DD20-4913-B178-ED1B197DEF9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0" name="正方形/長方形 369">
          <a:extLst>
            <a:ext uri="{FF2B5EF4-FFF2-40B4-BE49-F238E27FC236}">
              <a16:creationId xmlns:a16="http://schemas.microsoft.com/office/drawing/2014/main" id="{A082F2A9-185F-4387-BC4F-A8D8382F3BE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1" name="正方形/長方形 370">
          <a:extLst>
            <a:ext uri="{FF2B5EF4-FFF2-40B4-BE49-F238E27FC236}">
              <a16:creationId xmlns:a16="http://schemas.microsoft.com/office/drawing/2014/main" id="{DA5C0FF0-A6E5-4DE6-A248-40A1E45F4B2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2" name="正方形/長方形 371">
          <a:extLst>
            <a:ext uri="{FF2B5EF4-FFF2-40B4-BE49-F238E27FC236}">
              <a16:creationId xmlns:a16="http://schemas.microsoft.com/office/drawing/2014/main" id="{57AC3819-03BB-469A-9502-D097354E245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3" name="正方形/長方形 372">
          <a:extLst>
            <a:ext uri="{FF2B5EF4-FFF2-40B4-BE49-F238E27FC236}">
              <a16:creationId xmlns:a16="http://schemas.microsoft.com/office/drawing/2014/main" id="{3C9DB173-A4B1-4DB6-8462-26D1E0EDEDE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4" name="正方形/長方形 373">
          <a:extLst>
            <a:ext uri="{FF2B5EF4-FFF2-40B4-BE49-F238E27FC236}">
              <a16:creationId xmlns:a16="http://schemas.microsoft.com/office/drawing/2014/main" id="{B97478E4-252C-4745-9CA5-8E5B7FC98A8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75" name="正方形/長方形 374">
          <a:extLst>
            <a:ext uri="{FF2B5EF4-FFF2-40B4-BE49-F238E27FC236}">
              <a16:creationId xmlns:a16="http://schemas.microsoft.com/office/drawing/2014/main" id="{FBAD6744-22AE-4EA4-A8EC-B87F5E695D8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76" name="正方形/長方形 375">
          <a:extLst>
            <a:ext uri="{FF2B5EF4-FFF2-40B4-BE49-F238E27FC236}">
              <a16:creationId xmlns:a16="http://schemas.microsoft.com/office/drawing/2014/main" id="{AF3EC899-EE34-4B6C-9D21-FB6DB2387A5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77" name="正方形/長方形 376">
          <a:extLst>
            <a:ext uri="{FF2B5EF4-FFF2-40B4-BE49-F238E27FC236}">
              <a16:creationId xmlns:a16="http://schemas.microsoft.com/office/drawing/2014/main" id="{98F6B000-B4C1-41E9-B103-9F750FA6562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8" name="正方形/長方形 377">
          <a:extLst>
            <a:ext uri="{FF2B5EF4-FFF2-40B4-BE49-F238E27FC236}">
              <a16:creationId xmlns:a16="http://schemas.microsoft.com/office/drawing/2014/main" id="{F89C9B95-E3E0-4D86-BB72-48E55786DFE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9" name="正方形/長方形 378">
          <a:extLst>
            <a:ext uri="{FF2B5EF4-FFF2-40B4-BE49-F238E27FC236}">
              <a16:creationId xmlns:a16="http://schemas.microsoft.com/office/drawing/2014/main" id="{C81BBD68-496B-4B39-8868-B8D5E632108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0" name="正方形/長方形 379">
          <a:extLst>
            <a:ext uri="{FF2B5EF4-FFF2-40B4-BE49-F238E27FC236}">
              <a16:creationId xmlns:a16="http://schemas.microsoft.com/office/drawing/2014/main" id="{8F27E8AF-99D6-4F64-87F8-F9BA6D2DBB6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1" name="正方形/長方形 380">
          <a:extLst>
            <a:ext uri="{FF2B5EF4-FFF2-40B4-BE49-F238E27FC236}">
              <a16:creationId xmlns:a16="http://schemas.microsoft.com/office/drawing/2014/main" id="{C75ED989-EA57-4B01-9686-1B354484F27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2" name="正方形/長方形 381">
          <a:extLst>
            <a:ext uri="{FF2B5EF4-FFF2-40B4-BE49-F238E27FC236}">
              <a16:creationId xmlns:a16="http://schemas.microsoft.com/office/drawing/2014/main" id="{52357FD0-1B15-42F7-B36C-56C79B96E81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3" name="正方形/長方形 382">
          <a:extLst>
            <a:ext uri="{FF2B5EF4-FFF2-40B4-BE49-F238E27FC236}">
              <a16:creationId xmlns:a16="http://schemas.microsoft.com/office/drawing/2014/main" id="{1B8A642C-8E11-4FDE-AB8A-592DCE20B4C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4" name="正方形/長方形 383">
          <a:extLst>
            <a:ext uri="{FF2B5EF4-FFF2-40B4-BE49-F238E27FC236}">
              <a16:creationId xmlns:a16="http://schemas.microsoft.com/office/drawing/2014/main" id="{734BF917-9C4E-4E4B-9552-BDA3CC87454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5" name="正方形/長方形 384">
          <a:extLst>
            <a:ext uri="{FF2B5EF4-FFF2-40B4-BE49-F238E27FC236}">
              <a16:creationId xmlns:a16="http://schemas.microsoft.com/office/drawing/2014/main" id="{FCFCD51F-12B6-4CCD-A860-3C45C9A43EB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6" name="正方形/長方形 385">
          <a:extLst>
            <a:ext uri="{FF2B5EF4-FFF2-40B4-BE49-F238E27FC236}">
              <a16:creationId xmlns:a16="http://schemas.microsoft.com/office/drawing/2014/main" id="{F7929137-F645-4C6D-8980-307D0479A5B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7" name="正方形/長方形 386">
          <a:extLst>
            <a:ext uri="{FF2B5EF4-FFF2-40B4-BE49-F238E27FC236}">
              <a16:creationId xmlns:a16="http://schemas.microsoft.com/office/drawing/2014/main" id="{4EB4D258-6212-4FE2-B760-94D56C803D0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8" name="正方形/長方形 387">
          <a:extLst>
            <a:ext uri="{FF2B5EF4-FFF2-40B4-BE49-F238E27FC236}">
              <a16:creationId xmlns:a16="http://schemas.microsoft.com/office/drawing/2014/main" id="{E8EBEC8F-C49A-40D2-A1E1-E3266A22099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9" name="テキスト ボックス 388">
          <a:extLst>
            <a:ext uri="{FF2B5EF4-FFF2-40B4-BE49-F238E27FC236}">
              <a16:creationId xmlns:a16="http://schemas.microsoft.com/office/drawing/2014/main" id="{B59BCB82-7D87-4F64-BF5F-5EBB75FC8B3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0" name="直線コネクタ 389">
          <a:extLst>
            <a:ext uri="{FF2B5EF4-FFF2-40B4-BE49-F238E27FC236}">
              <a16:creationId xmlns:a16="http://schemas.microsoft.com/office/drawing/2014/main" id="{6B62537B-282A-4B99-AF01-F8B8B7308C2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1" name="テキスト ボックス 390">
          <a:extLst>
            <a:ext uri="{FF2B5EF4-FFF2-40B4-BE49-F238E27FC236}">
              <a16:creationId xmlns:a16="http://schemas.microsoft.com/office/drawing/2014/main" id="{9EB9C44B-DE28-4B08-ABCC-777187049A1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92" name="直線コネクタ 391">
          <a:extLst>
            <a:ext uri="{FF2B5EF4-FFF2-40B4-BE49-F238E27FC236}">
              <a16:creationId xmlns:a16="http://schemas.microsoft.com/office/drawing/2014/main" id="{86547C7B-AC51-49FB-8DAA-78AFD8745FA9}"/>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393" name="テキスト ボックス 392">
          <a:extLst>
            <a:ext uri="{FF2B5EF4-FFF2-40B4-BE49-F238E27FC236}">
              <a16:creationId xmlns:a16="http://schemas.microsoft.com/office/drawing/2014/main" id="{66C086F3-8644-4905-AE60-1E6F83205E02}"/>
            </a:ext>
          </a:extLst>
        </xdr:cNvPr>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394" name="直線コネクタ 393">
          <a:extLst>
            <a:ext uri="{FF2B5EF4-FFF2-40B4-BE49-F238E27FC236}">
              <a16:creationId xmlns:a16="http://schemas.microsoft.com/office/drawing/2014/main" id="{2D9CCFBC-DE07-4951-86AB-0E79741EF231}"/>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395" name="テキスト ボックス 394">
          <a:extLst>
            <a:ext uri="{FF2B5EF4-FFF2-40B4-BE49-F238E27FC236}">
              <a16:creationId xmlns:a16="http://schemas.microsoft.com/office/drawing/2014/main" id="{F6AF2AE1-488D-493F-AF7F-7E2F7386C9DE}"/>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396" name="直線コネクタ 395">
          <a:extLst>
            <a:ext uri="{FF2B5EF4-FFF2-40B4-BE49-F238E27FC236}">
              <a16:creationId xmlns:a16="http://schemas.microsoft.com/office/drawing/2014/main" id="{4F60E5CD-8BC8-4BB3-99FC-BB69277480AA}"/>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397" name="テキスト ボックス 396">
          <a:extLst>
            <a:ext uri="{FF2B5EF4-FFF2-40B4-BE49-F238E27FC236}">
              <a16:creationId xmlns:a16="http://schemas.microsoft.com/office/drawing/2014/main" id="{DC02D52C-A225-46EF-A0A7-BAE9B1B35F3D}"/>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398" name="直線コネクタ 397">
          <a:extLst>
            <a:ext uri="{FF2B5EF4-FFF2-40B4-BE49-F238E27FC236}">
              <a16:creationId xmlns:a16="http://schemas.microsoft.com/office/drawing/2014/main" id="{5A48ACF7-C8DE-4381-B0F4-1434C3B30B5A}"/>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399" name="テキスト ボックス 398">
          <a:extLst>
            <a:ext uri="{FF2B5EF4-FFF2-40B4-BE49-F238E27FC236}">
              <a16:creationId xmlns:a16="http://schemas.microsoft.com/office/drawing/2014/main" id="{B787DD62-A4A8-4E1F-8CF6-3292BE3CA1A8}"/>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0" name="直線コネクタ 399">
          <a:extLst>
            <a:ext uri="{FF2B5EF4-FFF2-40B4-BE49-F238E27FC236}">
              <a16:creationId xmlns:a16="http://schemas.microsoft.com/office/drawing/2014/main" id="{8246A195-9C95-4ED0-BC7A-A06A22E2E69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01" name="テキスト ボックス 400">
          <a:extLst>
            <a:ext uri="{FF2B5EF4-FFF2-40B4-BE49-F238E27FC236}">
              <a16:creationId xmlns:a16="http://schemas.microsoft.com/office/drawing/2014/main" id="{A4C344E3-64A9-42B1-AC86-AE27220D6E7B}"/>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2" name="【認定こども園・幼稚園・保育所】&#10;有形固定資産減価償却率グラフ枠">
          <a:extLst>
            <a:ext uri="{FF2B5EF4-FFF2-40B4-BE49-F238E27FC236}">
              <a16:creationId xmlns:a16="http://schemas.microsoft.com/office/drawing/2014/main" id="{362458FE-05EC-436B-93F8-6925DCA19D0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85344</xdr:rowOff>
    </xdr:from>
    <xdr:to>
      <xdr:col>85</xdr:col>
      <xdr:colOff>126364</xdr:colOff>
      <xdr:row>42</xdr:row>
      <xdr:rowOff>67056</xdr:rowOff>
    </xdr:to>
    <xdr:cxnSp macro="">
      <xdr:nvCxnSpPr>
        <xdr:cNvPr id="403" name="直線コネクタ 402">
          <a:extLst>
            <a:ext uri="{FF2B5EF4-FFF2-40B4-BE49-F238E27FC236}">
              <a16:creationId xmlns:a16="http://schemas.microsoft.com/office/drawing/2014/main" id="{F5C5D53D-FE13-428C-9AC9-B43B2E5A18D6}"/>
            </a:ext>
          </a:extLst>
        </xdr:cNvPr>
        <xdr:cNvCxnSpPr/>
      </xdr:nvCxnSpPr>
      <xdr:spPr>
        <a:xfrm flipV="1">
          <a:off x="16318864" y="5914644"/>
          <a:ext cx="0" cy="1353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70883</xdr:rowOff>
    </xdr:from>
    <xdr:ext cx="405111" cy="259045"/>
    <xdr:sp macro="" textlink="">
      <xdr:nvSpPr>
        <xdr:cNvPr id="404" name="【認定こども園・幼稚園・保育所】&#10;有形固定資産減価償却率最小値テキスト">
          <a:extLst>
            <a:ext uri="{FF2B5EF4-FFF2-40B4-BE49-F238E27FC236}">
              <a16:creationId xmlns:a16="http://schemas.microsoft.com/office/drawing/2014/main" id="{8E4C4EED-2D53-420E-B852-40DEB9946994}"/>
            </a:ext>
          </a:extLst>
        </xdr:cNvPr>
        <xdr:cNvSpPr txBox="1"/>
      </xdr:nvSpPr>
      <xdr:spPr>
        <a:xfrm>
          <a:off x="16357600" y="727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67056</xdr:rowOff>
    </xdr:from>
    <xdr:to>
      <xdr:col>86</xdr:col>
      <xdr:colOff>25400</xdr:colOff>
      <xdr:row>42</xdr:row>
      <xdr:rowOff>67056</xdr:rowOff>
    </xdr:to>
    <xdr:cxnSp macro="">
      <xdr:nvCxnSpPr>
        <xdr:cNvPr id="405" name="直線コネクタ 404">
          <a:extLst>
            <a:ext uri="{FF2B5EF4-FFF2-40B4-BE49-F238E27FC236}">
              <a16:creationId xmlns:a16="http://schemas.microsoft.com/office/drawing/2014/main" id="{58BE9FEB-00F9-4CE8-91C9-7698DD0DF479}"/>
            </a:ext>
          </a:extLst>
        </xdr:cNvPr>
        <xdr:cNvCxnSpPr/>
      </xdr:nvCxnSpPr>
      <xdr:spPr>
        <a:xfrm>
          <a:off x="16230600" y="7267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32021</xdr:rowOff>
    </xdr:from>
    <xdr:ext cx="405111" cy="259045"/>
    <xdr:sp macro="" textlink="">
      <xdr:nvSpPr>
        <xdr:cNvPr id="406" name="【認定こども園・幼稚園・保育所】&#10;有形固定資産減価償却率最大値テキスト">
          <a:extLst>
            <a:ext uri="{FF2B5EF4-FFF2-40B4-BE49-F238E27FC236}">
              <a16:creationId xmlns:a16="http://schemas.microsoft.com/office/drawing/2014/main" id="{423B81A3-9141-4510-BA4A-D7FCFA1260DF}"/>
            </a:ext>
          </a:extLst>
        </xdr:cNvPr>
        <xdr:cNvSpPr txBox="1"/>
      </xdr:nvSpPr>
      <xdr:spPr>
        <a:xfrm>
          <a:off x="16357600" y="5689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85344</xdr:rowOff>
    </xdr:from>
    <xdr:to>
      <xdr:col>86</xdr:col>
      <xdr:colOff>25400</xdr:colOff>
      <xdr:row>34</xdr:row>
      <xdr:rowOff>85344</xdr:rowOff>
    </xdr:to>
    <xdr:cxnSp macro="">
      <xdr:nvCxnSpPr>
        <xdr:cNvPr id="407" name="直線コネクタ 406">
          <a:extLst>
            <a:ext uri="{FF2B5EF4-FFF2-40B4-BE49-F238E27FC236}">
              <a16:creationId xmlns:a16="http://schemas.microsoft.com/office/drawing/2014/main" id="{C36CFD6B-9FB9-43EE-A492-9E770A6F3657}"/>
            </a:ext>
          </a:extLst>
        </xdr:cNvPr>
        <xdr:cNvCxnSpPr/>
      </xdr:nvCxnSpPr>
      <xdr:spPr>
        <a:xfrm>
          <a:off x="16230600" y="5914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58691</xdr:rowOff>
    </xdr:from>
    <xdr:ext cx="405111" cy="259045"/>
    <xdr:sp macro="" textlink="">
      <xdr:nvSpPr>
        <xdr:cNvPr id="408" name="【認定こども園・幼稚園・保育所】&#10;有形固定資産減価償却率平均値テキスト">
          <a:extLst>
            <a:ext uri="{FF2B5EF4-FFF2-40B4-BE49-F238E27FC236}">
              <a16:creationId xmlns:a16="http://schemas.microsoft.com/office/drawing/2014/main" id="{2EB107F2-A72D-468B-8491-CFACA3BF18FD}"/>
            </a:ext>
          </a:extLst>
        </xdr:cNvPr>
        <xdr:cNvSpPr txBox="1"/>
      </xdr:nvSpPr>
      <xdr:spPr>
        <a:xfrm>
          <a:off x="16357600" y="65737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80264</xdr:rowOff>
    </xdr:from>
    <xdr:to>
      <xdr:col>85</xdr:col>
      <xdr:colOff>177800</xdr:colOff>
      <xdr:row>39</xdr:row>
      <xdr:rowOff>10414</xdr:rowOff>
    </xdr:to>
    <xdr:sp macro="" textlink="">
      <xdr:nvSpPr>
        <xdr:cNvPr id="409" name="フローチャート: 判断 408">
          <a:extLst>
            <a:ext uri="{FF2B5EF4-FFF2-40B4-BE49-F238E27FC236}">
              <a16:creationId xmlns:a16="http://schemas.microsoft.com/office/drawing/2014/main" id="{0F5AA576-E763-47A2-96D5-863BE0DD35E5}"/>
            </a:ext>
          </a:extLst>
        </xdr:cNvPr>
        <xdr:cNvSpPr/>
      </xdr:nvSpPr>
      <xdr:spPr>
        <a:xfrm>
          <a:off x="162687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100838</xdr:rowOff>
    </xdr:from>
    <xdr:to>
      <xdr:col>81</xdr:col>
      <xdr:colOff>101600</xdr:colOff>
      <xdr:row>39</xdr:row>
      <xdr:rowOff>30988</xdr:rowOff>
    </xdr:to>
    <xdr:sp macro="" textlink="">
      <xdr:nvSpPr>
        <xdr:cNvPr id="410" name="フローチャート: 判断 409">
          <a:extLst>
            <a:ext uri="{FF2B5EF4-FFF2-40B4-BE49-F238E27FC236}">
              <a16:creationId xmlns:a16="http://schemas.microsoft.com/office/drawing/2014/main" id="{8C67FA97-AAF2-4633-BA32-946030B2C4E5}"/>
            </a:ext>
          </a:extLst>
        </xdr:cNvPr>
        <xdr:cNvSpPr/>
      </xdr:nvSpPr>
      <xdr:spPr>
        <a:xfrm>
          <a:off x="15430500" y="661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91694</xdr:rowOff>
    </xdr:from>
    <xdr:to>
      <xdr:col>76</xdr:col>
      <xdr:colOff>165100</xdr:colOff>
      <xdr:row>39</xdr:row>
      <xdr:rowOff>21844</xdr:rowOff>
    </xdr:to>
    <xdr:sp macro="" textlink="">
      <xdr:nvSpPr>
        <xdr:cNvPr id="411" name="フローチャート: 判断 410">
          <a:extLst>
            <a:ext uri="{FF2B5EF4-FFF2-40B4-BE49-F238E27FC236}">
              <a16:creationId xmlns:a16="http://schemas.microsoft.com/office/drawing/2014/main" id="{8EE9F8FB-ED59-45FE-8851-995B25081FD6}"/>
            </a:ext>
          </a:extLst>
        </xdr:cNvPr>
        <xdr:cNvSpPr/>
      </xdr:nvSpPr>
      <xdr:spPr>
        <a:xfrm>
          <a:off x="14541500" y="660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52832</xdr:rowOff>
    </xdr:from>
    <xdr:to>
      <xdr:col>72</xdr:col>
      <xdr:colOff>38100</xdr:colOff>
      <xdr:row>38</xdr:row>
      <xdr:rowOff>154432</xdr:rowOff>
    </xdr:to>
    <xdr:sp macro="" textlink="">
      <xdr:nvSpPr>
        <xdr:cNvPr id="412" name="フローチャート: 判断 411">
          <a:extLst>
            <a:ext uri="{FF2B5EF4-FFF2-40B4-BE49-F238E27FC236}">
              <a16:creationId xmlns:a16="http://schemas.microsoft.com/office/drawing/2014/main" id="{9FEAEF3C-818B-4733-A4B0-D45043E69217}"/>
            </a:ext>
          </a:extLst>
        </xdr:cNvPr>
        <xdr:cNvSpPr/>
      </xdr:nvSpPr>
      <xdr:spPr>
        <a:xfrm>
          <a:off x="13652500" y="6567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87122</xdr:rowOff>
    </xdr:from>
    <xdr:to>
      <xdr:col>67</xdr:col>
      <xdr:colOff>101600</xdr:colOff>
      <xdr:row>39</xdr:row>
      <xdr:rowOff>17272</xdr:rowOff>
    </xdr:to>
    <xdr:sp macro="" textlink="">
      <xdr:nvSpPr>
        <xdr:cNvPr id="413" name="フローチャート: 判断 412">
          <a:extLst>
            <a:ext uri="{FF2B5EF4-FFF2-40B4-BE49-F238E27FC236}">
              <a16:creationId xmlns:a16="http://schemas.microsoft.com/office/drawing/2014/main" id="{0273F02D-A3A9-4D67-8D6D-FB2EB8D2EF19}"/>
            </a:ext>
          </a:extLst>
        </xdr:cNvPr>
        <xdr:cNvSpPr/>
      </xdr:nvSpPr>
      <xdr:spPr>
        <a:xfrm>
          <a:off x="12763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4" name="テキスト ボックス 413">
          <a:extLst>
            <a:ext uri="{FF2B5EF4-FFF2-40B4-BE49-F238E27FC236}">
              <a16:creationId xmlns:a16="http://schemas.microsoft.com/office/drawing/2014/main" id="{D14C825F-75D7-45B4-B750-D4F3CF2381C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15" name="テキスト ボックス 414">
          <a:extLst>
            <a:ext uri="{FF2B5EF4-FFF2-40B4-BE49-F238E27FC236}">
              <a16:creationId xmlns:a16="http://schemas.microsoft.com/office/drawing/2014/main" id="{D2EE5E31-184B-4732-9EF2-231F81340BF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6" name="テキスト ボックス 415">
          <a:extLst>
            <a:ext uri="{FF2B5EF4-FFF2-40B4-BE49-F238E27FC236}">
              <a16:creationId xmlns:a16="http://schemas.microsoft.com/office/drawing/2014/main" id="{B6C4A3EA-7D2D-42A0-B67B-616B467B93A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7" name="テキスト ボックス 416">
          <a:extLst>
            <a:ext uri="{FF2B5EF4-FFF2-40B4-BE49-F238E27FC236}">
              <a16:creationId xmlns:a16="http://schemas.microsoft.com/office/drawing/2014/main" id="{3D6BB7B0-8655-4FDB-973D-3D49FDD83DB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8" name="テキスト ボックス 417">
          <a:extLst>
            <a:ext uri="{FF2B5EF4-FFF2-40B4-BE49-F238E27FC236}">
              <a16:creationId xmlns:a16="http://schemas.microsoft.com/office/drawing/2014/main" id="{2B87D10C-23B3-4D20-BCB3-EF826397805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109982</xdr:rowOff>
    </xdr:from>
    <xdr:to>
      <xdr:col>85</xdr:col>
      <xdr:colOff>177800</xdr:colOff>
      <xdr:row>38</xdr:row>
      <xdr:rowOff>40132</xdr:rowOff>
    </xdr:to>
    <xdr:sp macro="" textlink="">
      <xdr:nvSpPr>
        <xdr:cNvPr id="419" name="楕円 418">
          <a:extLst>
            <a:ext uri="{FF2B5EF4-FFF2-40B4-BE49-F238E27FC236}">
              <a16:creationId xmlns:a16="http://schemas.microsoft.com/office/drawing/2014/main" id="{65D61BFB-1F97-4050-A461-C3F3CDC0DF92}"/>
            </a:ext>
          </a:extLst>
        </xdr:cNvPr>
        <xdr:cNvSpPr/>
      </xdr:nvSpPr>
      <xdr:spPr>
        <a:xfrm>
          <a:off x="16268700" y="645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132859</xdr:rowOff>
    </xdr:from>
    <xdr:ext cx="405111" cy="259045"/>
    <xdr:sp macro="" textlink="">
      <xdr:nvSpPr>
        <xdr:cNvPr id="420" name="【認定こども園・幼稚園・保育所】&#10;有形固定資産減価償却率該当値テキスト">
          <a:extLst>
            <a:ext uri="{FF2B5EF4-FFF2-40B4-BE49-F238E27FC236}">
              <a16:creationId xmlns:a16="http://schemas.microsoft.com/office/drawing/2014/main" id="{E879F036-A332-4BF9-AAE9-F94E736CBAF5}"/>
            </a:ext>
          </a:extLst>
        </xdr:cNvPr>
        <xdr:cNvSpPr txBox="1"/>
      </xdr:nvSpPr>
      <xdr:spPr>
        <a:xfrm>
          <a:off x="16357600" y="6305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50546</xdr:rowOff>
    </xdr:from>
    <xdr:to>
      <xdr:col>81</xdr:col>
      <xdr:colOff>101600</xdr:colOff>
      <xdr:row>37</xdr:row>
      <xdr:rowOff>152146</xdr:rowOff>
    </xdr:to>
    <xdr:sp macro="" textlink="">
      <xdr:nvSpPr>
        <xdr:cNvPr id="421" name="楕円 420">
          <a:extLst>
            <a:ext uri="{FF2B5EF4-FFF2-40B4-BE49-F238E27FC236}">
              <a16:creationId xmlns:a16="http://schemas.microsoft.com/office/drawing/2014/main" id="{F85B8A74-8C03-426C-B2B0-B5443AC2D23A}"/>
            </a:ext>
          </a:extLst>
        </xdr:cNvPr>
        <xdr:cNvSpPr/>
      </xdr:nvSpPr>
      <xdr:spPr>
        <a:xfrm>
          <a:off x="15430500" y="639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101346</xdr:rowOff>
    </xdr:from>
    <xdr:to>
      <xdr:col>85</xdr:col>
      <xdr:colOff>127000</xdr:colOff>
      <xdr:row>37</xdr:row>
      <xdr:rowOff>160782</xdr:rowOff>
    </xdr:to>
    <xdr:cxnSp macro="">
      <xdr:nvCxnSpPr>
        <xdr:cNvPr id="422" name="直線コネクタ 421">
          <a:extLst>
            <a:ext uri="{FF2B5EF4-FFF2-40B4-BE49-F238E27FC236}">
              <a16:creationId xmlns:a16="http://schemas.microsoft.com/office/drawing/2014/main" id="{23E6EFD3-E16B-4E00-BFCB-8D56E4F53613}"/>
            </a:ext>
          </a:extLst>
        </xdr:cNvPr>
        <xdr:cNvCxnSpPr/>
      </xdr:nvCxnSpPr>
      <xdr:spPr>
        <a:xfrm>
          <a:off x="15481300" y="6444996"/>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20828</xdr:rowOff>
    </xdr:from>
    <xdr:to>
      <xdr:col>76</xdr:col>
      <xdr:colOff>165100</xdr:colOff>
      <xdr:row>37</xdr:row>
      <xdr:rowOff>122428</xdr:rowOff>
    </xdr:to>
    <xdr:sp macro="" textlink="">
      <xdr:nvSpPr>
        <xdr:cNvPr id="423" name="楕円 422">
          <a:extLst>
            <a:ext uri="{FF2B5EF4-FFF2-40B4-BE49-F238E27FC236}">
              <a16:creationId xmlns:a16="http://schemas.microsoft.com/office/drawing/2014/main" id="{7B3F3487-1202-4430-8AB0-263DEDE1D2D8}"/>
            </a:ext>
          </a:extLst>
        </xdr:cNvPr>
        <xdr:cNvSpPr/>
      </xdr:nvSpPr>
      <xdr:spPr>
        <a:xfrm>
          <a:off x="14541500" y="636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71628</xdr:rowOff>
    </xdr:from>
    <xdr:to>
      <xdr:col>81</xdr:col>
      <xdr:colOff>50800</xdr:colOff>
      <xdr:row>37</xdr:row>
      <xdr:rowOff>101346</xdr:rowOff>
    </xdr:to>
    <xdr:cxnSp macro="">
      <xdr:nvCxnSpPr>
        <xdr:cNvPr id="424" name="直線コネクタ 423">
          <a:extLst>
            <a:ext uri="{FF2B5EF4-FFF2-40B4-BE49-F238E27FC236}">
              <a16:creationId xmlns:a16="http://schemas.microsoft.com/office/drawing/2014/main" id="{D55CD7EE-6C3B-410D-92E9-4EF2ED286107}"/>
            </a:ext>
          </a:extLst>
        </xdr:cNvPr>
        <xdr:cNvCxnSpPr/>
      </xdr:nvCxnSpPr>
      <xdr:spPr>
        <a:xfrm>
          <a:off x="14592300" y="6415278"/>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137414</xdr:rowOff>
    </xdr:from>
    <xdr:to>
      <xdr:col>72</xdr:col>
      <xdr:colOff>38100</xdr:colOff>
      <xdr:row>37</xdr:row>
      <xdr:rowOff>67564</xdr:rowOff>
    </xdr:to>
    <xdr:sp macro="" textlink="">
      <xdr:nvSpPr>
        <xdr:cNvPr id="425" name="楕円 424">
          <a:extLst>
            <a:ext uri="{FF2B5EF4-FFF2-40B4-BE49-F238E27FC236}">
              <a16:creationId xmlns:a16="http://schemas.microsoft.com/office/drawing/2014/main" id="{BE0A35FE-72E6-452A-A7FB-AE7331323C27}"/>
            </a:ext>
          </a:extLst>
        </xdr:cNvPr>
        <xdr:cNvSpPr/>
      </xdr:nvSpPr>
      <xdr:spPr>
        <a:xfrm>
          <a:off x="13652500" y="630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16764</xdr:rowOff>
    </xdr:from>
    <xdr:to>
      <xdr:col>76</xdr:col>
      <xdr:colOff>114300</xdr:colOff>
      <xdr:row>37</xdr:row>
      <xdr:rowOff>71628</xdr:rowOff>
    </xdr:to>
    <xdr:cxnSp macro="">
      <xdr:nvCxnSpPr>
        <xdr:cNvPr id="426" name="直線コネクタ 425">
          <a:extLst>
            <a:ext uri="{FF2B5EF4-FFF2-40B4-BE49-F238E27FC236}">
              <a16:creationId xmlns:a16="http://schemas.microsoft.com/office/drawing/2014/main" id="{D899979E-454D-4844-B1BA-14CE9E134633}"/>
            </a:ext>
          </a:extLst>
        </xdr:cNvPr>
        <xdr:cNvCxnSpPr/>
      </xdr:nvCxnSpPr>
      <xdr:spPr>
        <a:xfrm>
          <a:off x="13703300" y="636041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116840</xdr:rowOff>
    </xdr:from>
    <xdr:to>
      <xdr:col>67</xdr:col>
      <xdr:colOff>101600</xdr:colOff>
      <xdr:row>37</xdr:row>
      <xdr:rowOff>46990</xdr:rowOff>
    </xdr:to>
    <xdr:sp macro="" textlink="">
      <xdr:nvSpPr>
        <xdr:cNvPr id="427" name="楕円 426">
          <a:extLst>
            <a:ext uri="{FF2B5EF4-FFF2-40B4-BE49-F238E27FC236}">
              <a16:creationId xmlns:a16="http://schemas.microsoft.com/office/drawing/2014/main" id="{3F0A4DD9-0501-45BB-A9AB-AF600077FB82}"/>
            </a:ext>
          </a:extLst>
        </xdr:cNvPr>
        <xdr:cNvSpPr/>
      </xdr:nvSpPr>
      <xdr:spPr>
        <a:xfrm>
          <a:off x="12763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167640</xdr:rowOff>
    </xdr:from>
    <xdr:to>
      <xdr:col>71</xdr:col>
      <xdr:colOff>177800</xdr:colOff>
      <xdr:row>37</xdr:row>
      <xdr:rowOff>16764</xdr:rowOff>
    </xdr:to>
    <xdr:cxnSp macro="">
      <xdr:nvCxnSpPr>
        <xdr:cNvPr id="428" name="直線コネクタ 427">
          <a:extLst>
            <a:ext uri="{FF2B5EF4-FFF2-40B4-BE49-F238E27FC236}">
              <a16:creationId xmlns:a16="http://schemas.microsoft.com/office/drawing/2014/main" id="{A0F78C43-2832-41DF-A870-8A51A08692FA}"/>
            </a:ext>
          </a:extLst>
        </xdr:cNvPr>
        <xdr:cNvCxnSpPr/>
      </xdr:nvCxnSpPr>
      <xdr:spPr>
        <a:xfrm>
          <a:off x="12814300" y="6339840"/>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22115</xdr:rowOff>
    </xdr:from>
    <xdr:ext cx="405111" cy="259045"/>
    <xdr:sp macro="" textlink="">
      <xdr:nvSpPr>
        <xdr:cNvPr id="429" name="n_1aveValue【認定こども園・幼稚園・保育所】&#10;有形固定資産減価償却率">
          <a:extLst>
            <a:ext uri="{FF2B5EF4-FFF2-40B4-BE49-F238E27FC236}">
              <a16:creationId xmlns:a16="http://schemas.microsoft.com/office/drawing/2014/main" id="{1DE2EBC8-D614-403B-97FE-67F2FF6C37FF}"/>
            </a:ext>
          </a:extLst>
        </xdr:cNvPr>
        <xdr:cNvSpPr txBox="1"/>
      </xdr:nvSpPr>
      <xdr:spPr>
        <a:xfrm>
          <a:off x="15266044" y="6708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12971</xdr:rowOff>
    </xdr:from>
    <xdr:ext cx="405111" cy="259045"/>
    <xdr:sp macro="" textlink="">
      <xdr:nvSpPr>
        <xdr:cNvPr id="430" name="n_2aveValue【認定こども園・幼稚園・保育所】&#10;有形固定資産減価償却率">
          <a:extLst>
            <a:ext uri="{FF2B5EF4-FFF2-40B4-BE49-F238E27FC236}">
              <a16:creationId xmlns:a16="http://schemas.microsoft.com/office/drawing/2014/main" id="{A08D1BBC-7051-4CBB-B551-D1B1F5ABBF0B}"/>
            </a:ext>
          </a:extLst>
        </xdr:cNvPr>
        <xdr:cNvSpPr txBox="1"/>
      </xdr:nvSpPr>
      <xdr:spPr>
        <a:xfrm>
          <a:off x="14389744" y="669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145559</xdr:rowOff>
    </xdr:from>
    <xdr:ext cx="405111" cy="259045"/>
    <xdr:sp macro="" textlink="">
      <xdr:nvSpPr>
        <xdr:cNvPr id="431" name="n_3aveValue【認定こども園・幼稚園・保育所】&#10;有形固定資産減価償却率">
          <a:extLst>
            <a:ext uri="{FF2B5EF4-FFF2-40B4-BE49-F238E27FC236}">
              <a16:creationId xmlns:a16="http://schemas.microsoft.com/office/drawing/2014/main" id="{8A764B21-CCEC-4BBA-A96C-314F960D29A7}"/>
            </a:ext>
          </a:extLst>
        </xdr:cNvPr>
        <xdr:cNvSpPr txBox="1"/>
      </xdr:nvSpPr>
      <xdr:spPr>
        <a:xfrm>
          <a:off x="13500744" y="666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8399</xdr:rowOff>
    </xdr:from>
    <xdr:ext cx="405111" cy="259045"/>
    <xdr:sp macro="" textlink="">
      <xdr:nvSpPr>
        <xdr:cNvPr id="432" name="n_4aveValue【認定こども園・幼稚園・保育所】&#10;有形固定資産減価償却率">
          <a:extLst>
            <a:ext uri="{FF2B5EF4-FFF2-40B4-BE49-F238E27FC236}">
              <a16:creationId xmlns:a16="http://schemas.microsoft.com/office/drawing/2014/main" id="{DCC77F9E-6022-42D3-9692-A1A41530AF47}"/>
            </a:ext>
          </a:extLst>
        </xdr:cNvPr>
        <xdr:cNvSpPr txBox="1"/>
      </xdr:nvSpPr>
      <xdr:spPr>
        <a:xfrm>
          <a:off x="12611744" y="6694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168673</xdr:rowOff>
    </xdr:from>
    <xdr:ext cx="405111" cy="259045"/>
    <xdr:sp macro="" textlink="">
      <xdr:nvSpPr>
        <xdr:cNvPr id="433" name="n_1mainValue【認定こども園・幼稚園・保育所】&#10;有形固定資産減価償却率">
          <a:extLst>
            <a:ext uri="{FF2B5EF4-FFF2-40B4-BE49-F238E27FC236}">
              <a16:creationId xmlns:a16="http://schemas.microsoft.com/office/drawing/2014/main" id="{8207C19B-E0D3-4856-9FD3-4FDEE83A644D}"/>
            </a:ext>
          </a:extLst>
        </xdr:cNvPr>
        <xdr:cNvSpPr txBox="1"/>
      </xdr:nvSpPr>
      <xdr:spPr>
        <a:xfrm>
          <a:off x="15266044" y="616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138955</xdr:rowOff>
    </xdr:from>
    <xdr:ext cx="405111" cy="259045"/>
    <xdr:sp macro="" textlink="">
      <xdr:nvSpPr>
        <xdr:cNvPr id="434" name="n_2mainValue【認定こども園・幼稚園・保育所】&#10;有形固定資産減価償却率">
          <a:extLst>
            <a:ext uri="{FF2B5EF4-FFF2-40B4-BE49-F238E27FC236}">
              <a16:creationId xmlns:a16="http://schemas.microsoft.com/office/drawing/2014/main" id="{95120021-2EF0-4DCC-8BEB-DFE521D33B1D}"/>
            </a:ext>
          </a:extLst>
        </xdr:cNvPr>
        <xdr:cNvSpPr txBox="1"/>
      </xdr:nvSpPr>
      <xdr:spPr>
        <a:xfrm>
          <a:off x="14389744" y="6139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84091</xdr:rowOff>
    </xdr:from>
    <xdr:ext cx="405111" cy="259045"/>
    <xdr:sp macro="" textlink="">
      <xdr:nvSpPr>
        <xdr:cNvPr id="435" name="n_3mainValue【認定こども園・幼稚園・保育所】&#10;有形固定資産減価償却率">
          <a:extLst>
            <a:ext uri="{FF2B5EF4-FFF2-40B4-BE49-F238E27FC236}">
              <a16:creationId xmlns:a16="http://schemas.microsoft.com/office/drawing/2014/main" id="{53126C89-022F-4881-A3E6-F7F638F7CBEF}"/>
            </a:ext>
          </a:extLst>
        </xdr:cNvPr>
        <xdr:cNvSpPr txBox="1"/>
      </xdr:nvSpPr>
      <xdr:spPr>
        <a:xfrm>
          <a:off x="13500744" y="6084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63517</xdr:rowOff>
    </xdr:from>
    <xdr:ext cx="405111" cy="259045"/>
    <xdr:sp macro="" textlink="">
      <xdr:nvSpPr>
        <xdr:cNvPr id="436" name="n_4mainValue【認定こども園・幼稚園・保育所】&#10;有形固定資産減価償却率">
          <a:extLst>
            <a:ext uri="{FF2B5EF4-FFF2-40B4-BE49-F238E27FC236}">
              <a16:creationId xmlns:a16="http://schemas.microsoft.com/office/drawing/2014/main" id="{710C252C-CDB2-4DCB-9569-A942A23734B1}"/>
            </a:ext>
          </a:extLst>
        </xdr:cNvPr>
        <xdr:cNvSpPr txBox="1"/>
      </xdr:nvSpPr>
      <xdr:spPr>
        <a:xfrm>
          <a:off x="12611744" y="606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7" name="正方形/長方形 436">
          <a:extLst>
            <a:ext uri="{FF2B5EF4-FFF2-40B4-BE49-F238E27FC236}">
              <a16:creationId xmlns:a16="http://schemas.microsoft.com/office/drawing/2014/main" id="{3E5614ED-A0E2-4A1B-9CEC-EF101C91B8A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8" name="正方形/長方形 437">
          <a:extLst>
            <a:ext uri="{FF2B5EF4-FFF2-40B4-BE49-F238E27FC236}">
              <a16:creationId xmlns:a16="http://schemas.microsoft.com/office/drawing/2014/main" id="{CC4FF731-8C87-4E2A-91A2-6698804A6D3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9" name="正方形/長方形 438">
          <a:extLst>
            <a:ext uri="{FF2B5EF4-FFF2-40B4-BE49-F238E27FC236}">
              <a16:creationId xmlns:a16="http://schemas.microsoft.com/office/drawing/2014/main" id="{4AD1F182-BEAE-4058-83F2-5C87332DB39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0" name="正方形/長方形 439">
          <a:extLst>
            <a:ext uri="{FF2B5EF4-FFF2-40B4-BE49-F238E27FC236}">
              <a16:creationId xmlns:a16="http://schemas.microsoft.com/office/drawing/2014/main" id="{3FA56485-6C37-45EC-AB71-1336CE1D3CC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1" name="正方形/長方形 440">
          <a:extLst>
            <a:ext uri="{FF2B5EF4-FFF2-40B4-BE49-F238E27FC236}">
              <a16:creationId xmlns:a16="http://schemas.microsoft.com/office/drawing/2014/main" id="{BB7258F5-0C58-473A-ACE1-1688AC02B58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2" name="正方形/長方形 441">
          <a:extLst>
            <a:ext uri="{FF2B5EF4-FFF2-40B4-BE49-F238E27FC236}">
              <a16:creationId xmlns:a16="http://schemas.microsoft.com/office/drawing/2014/main" id="{39085381-88F2-4141-A37C-BE697F5800E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3" name="正方形/長方形 442">
          <a:extLst>
            <a:ext uri="{FF2B5EF4-FFF2-40B4-BE49-F238E27FC236}">
              <a16:creationId xmlns:a16="http://schemas.microsoft.com/office/drawing/2014/main" id="{C953F3E4-DEF9-4AFA-B254-181D37A3221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44" name="正方形/長方形 443">
          <a:extLst>
            <a:ext uri="{FF2B5EF4-FFF2-40B4-BE49-F238E27FC236}">
              <a16:creationId xmlns:a16="http://schemas.microsoft.com/office/drawing/2014/main" id="{B804F441-C836-459C-B315-D048D17A23C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45" name="テキスト ボックス 444">
          <a:extLst>
            <a:ext uri="{FF2B5EF4-FFF2-40B4-BE49-F238E27FC236}">
              <a16:creationId xmlns:a16="http://schemas.microsoft.com/office/drawing/2014/main" id="{C79EB292-6704-4AAC-B66C-5DA7DB17DE3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6" name="直線コネクタ 445">
          <a:extLst>
            <a:ext uri="{FF2B5EF4-FFF2-40B4-BE49-F238E27FC236}">
              <a16:creationId xmlns:a16="http://schemas.microsoft.com/office/drawing/2014/main" id="{ABCE003B-330C-4DBC-B58A-5398C860E2C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47" name="直線コネクタ 446">
          <a:extLst>
            <a:ext uri="{FF2B5EF4-FFF2-40B4-BE49-F238E27FC236}">
              <a16:creationId xmlns:a16="http://schemas.microsoft.com/office/drawing/2014/main" id="{9E6F29CA-57DF-4187-86C2-9BA565AD483E}"/>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48" name="テキスト ボックス 447">
          <a:extLst>
            <a:ext uri="{FF2B5EF4-FFF2-40B4-BE49-F238E27FC236}">
              <a16:creationId xmlns:a16="http://schemas.microsoft.com/office/drawing/2014/main" id="{B0EBA87B-A4A0-4175-8580-BC7CCCB79592}"/>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49" name="直線コネクタ 448">
          <a:extLst>
            <a:ext uri="{FF2B5EF4-FFF2-40B4-BE49-F238E27FC236}">
              <a16:creationId xmlns:a16="http://schemas.microsoft.com/office/drawing/2014/main" id="{D6B0C695-5024-427A-AEDB-E86C1CC672BD}"/>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50" name="テキスト ボックス 449">
          <a:extLst>
            <a:ext uri="{FF2B5EF4-FFF2-40B4-BE49-F238E27FC236}">
              <a16:creationId xmlns:a16="http://schemas.microsoft.com/office/drawing/2014/main" id="{4150A997-EBF1-47B1-BFE1-CC87FFFB41F1}"/>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1" name="直線コネクタ 450">
          <a:extLst>
            <a:ext uri="{FF2B5EF4-FFF2-40B4-BE49-F238E27FC236}">
              <a16:creationId xmlns:a16="http://schemas.microsoft.com/office/drawing/2014/main" id="{F0B9FFCF-2142-47F0-B977-9CDCB08A3A4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52" name="テキスト ボックス 451">
          <a:extLst>
            <a:ext uri="{FF2B5EF4-FFF2-40B4-BE49-F238E27FC236}">
              <a16:creationId xmlns:a16="http://schemas.microsoft.com/office/drawing/2014/main" id="{75AC43CE-7940-455F-9551-72BA86E9D92E}"/>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53" name="直線コネクタ 452">
          <a:extLst>
            <a:ext uri="{FF2B5EF4-FFF2-40B4-BE49-F238E27FC236}">
              <a16:creationId xmlns:a16="http://schemas.microsoft.com/office/drawing/2014/main" id="{2952F9A9-A212-49D3-9220-F37102F88DB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54" name="テキスト ボックス 453">
          <a:extLst>
            <a:ext uri="{FF2B5EF4-FFF2-40B4-BE49-F238E27FC236}">
              <a16:creationId xmlns:a16="http://schemas.microsoft.com/office/drawing/2014/main" id="{97A4F47B-0723-4443-9E89-A6D2A150232F}"/>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55" name="直線コネクタ 454">
          <a:extLst>
            <a:ext uri="{FF2B5EF4-FFF2-40B4-BE49-F238E27FC236}">
              <a16:creationId xmlns:a16="http://schemas.microsoft.com/office/drawing/2014/main" id="{20D1C149-EB0B-4019-AD3E-FEB436379942}"/>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56" name="テキスト ボックス 455">
          <a:extLst>
            <a:ext uri="{FF2B5EF4-FFF2-40B4-BE49-F238E27FC236}">
              <a16:creationId xmlns:a16="http://schemas.microsoft.com/office/drawing/2014/main" id="{B20240A1-3307-475B-BFFA-0F358D279BFC}"/>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7" name="直線コネクタ 456">
          <a:extLst>
            <a:ext uri="{FF2B5EF4-FFF2-40B4-BE49-F238E27FC236}">
              <a16:creationId xmlns:a16="http://schemas.microsoft.com/office/drawing/2014/main" id="{894F79BC-B639-462D-B309-1522D6EE540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58" name="テキスト ボックス 457">
          <a:extLst>
            <a:ext uri="{FF2B5EF4-FFF2-40B4-BE49-F238E27FC236}">
              <a16:creationId xmlns:a16="http://schemas.microsoft.com/office/drawing/2014/main" id="{47A05AF9-8BCC-41BA-8E3F-CBD243D8935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9" name="【認定こども園・幼稚園・保育所】&#10;一人当たり面積グラフ枠">
          <a:extLst>
            <a:ext uri="{FF2B5EF4-FFF2-40B4-BE49-F238E27FC236}">
              <a16:creationId xmlns:a16="http://schemas.microsoft.com/office/drawing/2014/main" id="{7BF9C31C-00BD-4BD0-A242-48F84F0312E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53340</xdr:rowOff>
    </xdr:from>
    <xdr:to>
      <xdr:col>116</xdr:col>
      <xdr:colOff>62864</xdr:colOff>
      <xdr:row>41</xdr:row>
      <xdr:rowOff>118110</xdr:rowOff>
    </xdr:to>
    <xdr:cxnSp macro="">
      <xdr:nvCxnSpPr>
        <xdr:cNvPr id="460" name="直線コネクタ 459">
          <a:extLst>
            <a:ext uri="{FF2B5EF4-FFF2-40B4-BE49-F238E27FC236}">
              <a16:creationId xmlns:a16="http://schemas.microsoft.com/office/drawing/2014/main" id="{24DAA947-CBFF-4316-9D5F-CF0E1FAE500F}"/>
            </a:ext>
          </a:extLst>
        </xdr:cNvPr>
        <xdr:cNvCxnSpPr/>
      </xdr:nvCxnSpPr>
      <xdr:spPr>
        <a:xfrm flipV="1">
          <a:off x="22160864" y="588264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121937</xdr:rowOff>
    </xdr:from>
    <xdr:ext cx="469744" cy="259045"/>
    <xdr:sp macro="" textlink="">
      <xdr:nvSpPr>
        <xdr:cNvPr id="461" name="【認定こども園・幼稚園・保育所】&#10;一人当たり面積最小値テキスト">
          <a:extLst>
            <a:ext uri="{FF2B5EF4-FFF2-40B4-BE49-F238E27FC236}">
              <a16:creationId xmlns:a16="http://schemas.microsoft.com/office/drawing/2014/main" id="{B94CB921-DB5C-4D3E-97CD-E0ADD1066B1B}"/>
            </a:ext>
          </a:extLst>
        </xdr:cNvPr>
        <xdr:cNvSpPr txBox="1"/>
      </xdr:nvSpPr>
      <xdr:spPr>
        <a:xfrm>
          <a:off x="22199600" y="715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118110</xdr:rowOff>
    </xdr:from>
    <xdr:to>
      <xdr:col>116</xdr:col>
      <xdr:colOff>152400</xdr:colOff>
      <xdr:row>41</xdr:row>
      <xdr:rowOff>118110</xdr:rowOff>
    </xdr:to>
    <xdr:cxnSp macro="">
      <xdr:nvCxnSpPr>
        <xdr:cNvPr id="462" name="直線コネクタ 461">
          <a:extLst>
            <a:ext uri="{FF2B5EF4-FFF2-40B4-BE49-F238E27FC236}">
              <a16:creationId xmlns:a16="http://schemas.microsoft.com/office/drawing/2014/main" id="{853625EA-8DC8-4E06-923A-9A843E8E9DD3}"/>
            </a:ext>
          </a:extLst>
        </xdr:cNvPr>
        <xdr:cNvCxnSpPr/>
      </xdr:nvCxnSpPr>
      <xdr:spPr>
        <a:xfrm>
          <a:off x="22072600" y="7147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17</xdr:rowOff>
    </xdr:from>
    <xdr:ext cx="469744" cy="259045"/>
    <xdr:sp macro="" textlink="">
      <xdr:nvSpPr>
        <xdr:cNvPr id="463" name="【認定こども園・幼稚園・保育所】&#10;一人当たり面積最大値テキスト">
          <a:extLst>
            <a:ext uri="{FF2B5EF4-FFF2-40B4-BE49-F238E27FC236}">
              <a16:creationId xmlns:a16="http://schemas.microsoft.com/office/drawing/2014/main" id="{8FDE2BC3-C760-41D6-81AF-CFCA1ED85B14}"/>
            </a:ext>
          </a:extLst>
        </xdr:cNvPr>
        <xdr:cNvSpPr txBox="1"/>
      </xdr:nvSpPr>
      <xdr:spPr>
        <a:xfrm>
          <a:off x="22199600" y="565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53340</xdr:rowOff>
    </xdr:from>
    <xdr:to>
      <xdr:col>116</xdr:col>
      <xdr:colOff>152400</xdr:colOff>
      <xdr:row>34</xdr:row>
      <xdr:rowOff>53340</xdr:rowOff>
    </xdr:to>
    <xdr:cxnSp macro="">
      <xdr:nvCxnSpPr>
        <xdr:cNvPr id="464" name="直線コネクタ 463">
          <a:extLst>
            <a:ext uri="{FF2B5EF4-FFF2-40B4-BE49-F238E27FC236}">
              <a16:creationId xmlns:a16="http://schemas.microsoft.com/office/drawing/2014/main" id="{0F46BF2B-C25A-47B5-B801-1B9147A2A8E2}"/>
            </a:ext>
          </a:extLst>
        </xdr:cNvPr>
        <xdr:cNvCxnSpPr/>
      </xdr:nvCxnSpPr>
      <xdr:spPr>
        <a:xfrm>
          <a:off x="22072600" y="588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105427</xdr:rowOff>
    </xdr:from>
    <xdr:ext cx="469744" cy="259045"/>
    <xdr:sp macro="" textlink="">
      <xdr:nvSpPr>
        <xdr:cNvPr id="465" name="【認定こども園・幼稚園・保育所】&#10;一人当たり面積平均値テキスト">
          <a:extLst>
            <a:ext uri="{FF2B5EF4-FFF2-40B4-BE49-F238E27FC236}">
              <a16:creationId xmlns:a16="http://schemas.microsoft.com/office/drawing/2014/main" id="{722AC4E6-DD85-4FCC-BED3-4EBB0DF81C6A}"/>
            </a:ext>
          </a:extLst>
        </xdr:cNvPr>
        <xdr:cNvSpPr txBox="1"/>
      </xdr:nvSpPr>
      <xdr:spPr>
        <a:xfrm>
          <a:off x="22199600" y="662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82550</xdr:rowOff>
    </xdr:from>
    <xdr:to>
      <xdr:col>116</xdr:col>
      <xdr:colOff>114300</xdr:colOff>
      <xdr:row>40</xdr:row>
      <xdr:rowOff>12700</xdr:rowOff>
    </xdr:to>
    <xdr:sp macro="" textlink="">
      <xdr:nvSpPr>
        <xdr:cNvPr id="466" name="フローチャート: 判断 465">
          <a:extLst>
            <a:ext uri="{FF2B5EF4-FFF2-40B4-BE49-F238E27FC236}">
              <a16:creationId xmlns:a16="http://schemas.microsoft.com/office/drawing/2014/main" id="{C837BB69-6625-4875-BEAB-8404E9335FEE}"/>
            </a:ext>
          </a:extLst>
        </xdr:cNvPr>
        <xdr:cNvSpPr/>
      </xdr:nvSpPr>
      <xdr:spPr>
        <a:xfrm>
          <a:off x="221107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82550</xdr:rowOff>
    </xdr:from>
    <xdr:to>
      <xdr:col>112</xdr:col>
      <xdr:colOff>38100</xdr:colOff>
      <xdr:row>40</xdr:row>
      <xdr:rowOff>12700</xdr:rowOff>
    </xdr:to>
    <xdr:sp macro="" textlink="">
      <xdr:nvSpPr>
        <xdr:cNvPr id="467" name="フローチャート: 判断 466">
          <a:extLst>
            <a:ext uri="{FF2B5EF4-FFF2-40B4-BE49-F238E27FC236}">
              <a16:creationId xmlns:a16="http://schemas.microsoft.com/office/drawing/2014/main" id="{7BE58F47-C1B9-478B-BCB1-AAD1A0B60BE0}"/>
            </a:ext>
          </a:extLst>
        </xdr:cNvPr>
        <xdr:cNvSpPr/>
      </xdr:nvSpPr>
      <xdr:spPr>
        <a:xfrm>
          <a:off x="21272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59690</xdr:rowOff>
    </xdr:from>
    <xdr:to>
      <xdr:col>107</xdr:col>
      <xdr:colOff>101600</xdr:colOff>
      <xdr:row>39</xdr:row>
      <xdr:rowOff>161290</xdr:rowOff>
    </xdr:to>
    <xdr:sp macro="" textlink="">
      <xdr:nvSpPr>
        <xdr:cNvPr id="468" name="フローチャート: 判断 467">
          <a:extLst>
            <a:ext uri="{FF2B5EF4-FFF2-40B4-BE49-F238E27FC236}">
              <a16:creationId xmlns:a16="http://schemas.microsoft.com/office/drawing/2014/main" id="{6C2B21F7-2F9D-481A-9032-8109FAE5A65D}"/>
            </a:ext>
          </a:extLst>
        </xdr:cNvPr>
        <xdr:cNvSpPr/>
      </xdr:nvSpPr>
      <xdr:spPr>
        <a:xfrm>
          <a:off x="20383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29210</xdr:rowOff>
    </xdr:from>
    <xdr:to>
      <xdr:col>102</xdr:col>
      <xdr:colOff>165100</xdr:colOff>
      <xdr:row>39</xdr:row>
      <xdr:rowOff>130810</xdr:rowOff>
    </xdr:to>
    <xdr:sp macro="" textlink="">
      <xdr:nvSpPr>
        <xdr:cNvPr id="469" name="フローチャート: 判断 468">
          <a:extLst>
            <a:ext uri="{FF2B5EF4-FFF2-40B4-BE49-F238E27FC236}">
              <a16:creationId xmlns:a16="http://schemas.microsoft.com/office/drawing/2014/main" id="{7AF2E534-614F-4DEE-9E62-2B6A6A62C146}"/>
            </a:ext>
          </a:extLst>
        </xdr:cNvPr>
        <xdr:cNvSpPr/>
      </xdr:nvSpPr>
      <xdr:spPr>
        <a:xfrm>
          <a:off x="19494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44450</xdr:rowOff>
    </xdr:from>
    <xdr:to>
      <xdr:col>98</xdr:col>
      <xdr:colOff>38100</xdr:colOff>
      <xdr:row>39</xdr:row>
      <xdr:rowOff>146050</xdr:rowOff>
    </xdr:to>
    <xdr:sp macro="" textlink="">
      <xdr:nvSpPr>
        <xdr:cNvPr id="470" name="フローチャート: 判断 469">
          <a:extLst>
            <a:ext uri="{FF2B5EF4-FFF2-40B4-BE49-F238E27FC236}">
              <a16:creationId xmlns:a16="http://schemas.microsoft.com/office/drawing/2014/main" id="{2D7A70AB-90F9-4280-841C-46907D77A826}"/>
            </a:ext>
          </a:extLst>
        </xdr:cNvPr>
        <xdr:cNvSpPr/>
      </xdr:nvSpPr>
      <xdr:spPr>
        <a:xfrm>
          <a:off x="18605500" y="673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1" name="テキスト ボックス 470">
          <a:extLst>
            <a:ext uri="{FF2B5EF4-FFF2-40B4-BE49-F238E27FC236}">
              <a16:creationId xmlns:a16="http://schemas.microsoft.com/office/drawing/2014/main" id="{F64E5F2A-71C7-474E-91BC-051EF69712E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2" name="テキスト ボックス 471">
          <a:extLst>
            <a:ext uri="{FF2B5EF4-FFF2-40B4-BE49-F238E27FC236}">
              <a16:creationId xmlns:a16="http://schemas.microsoft.com/office/drawing/2014/main" id="{4F2DE93C-9F1B-4738-B906-0C00C35D4EE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3" name="テキスト ボックス 472">
          <a:extLst>
            <a:ext uri="{FF2B5EF4-FFF2-40B4-BE49-F238E27FC236}">
              <a16:creationId xmlns:a16="http://schemas.microsoft.com/office/drawing/2014/main" id="{B5A6F4CD-963B-4687-AD7F-550D44B08D1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74" name="テキスト ボックス 473">
          <a:extLst>
            <a:ext uri="{FF2B5EF4-FFF2-40B4-BE49-F238E27FC236}">
              <a16:creationId xmlns:a16="http://schemas.microsoft.com/office/drawing/2014/main" id="{C0599C3A-5B7B-441D-B37E-391847B13D0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5" name="テキスト ボックス 474">
          <a:extLst>
            <a:ext uri="{FF2B5EF4-FFF2-40B4-BE49-F238E27FC236}">
              <a16:creationId xmlns:a16="http://schemas.microsoft.com/office/drawing/2014/main" id="{A1AD09B7-C138-4083-957D-5C68589B2FB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25400</xdr:rowOff>
    </xdr:from>
    <xdr:to>
      <xdr:col>116</xdr:col>
      <xdr:colOff>114300</xdr:colOff>
      <xdr:row>40</xdr:row>
      <xdr:rowOff>127000</xdr:rowOff>
    </xdr:to>
    <xdr:sp macro="" textlink="">
      <xdr:nvSpPr>
        <xdr:cNvPr id="476" name="楕円 475">
          <a:extLst>
            <a:ext uri="{FF2B5EF4-FFF2-40B4-BE49-F238E27FC236}">
              <a16:creationId xmlns:a16="http://schemas.microsoft.com/office/drawing/2014/main" id="{7747EB7D-9ABD-4972-A2C3-1E75B5FFC003}"/>
            </a:ext>
          </a:extLst>
        </xdr:cNvPr>
        <xdr:cNvSpPr/>
      </xdr:nvSpPr>
      <xdr:spPr>
        <a:xfrm>
          <a:off x="221107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3827</xdr:rowOff>
    </xdr:from>
    <xdr:ext cx="469744" cy="259045"/>
    <xdr:sp macro="" textlink="">
      <xdr:nvSpPr>
        <xdr:cNvPr id="477" name="【認定こども園・幼稚園・保育所】&#10;一人当たり面積該当値テキスト">
          <a:extLst>
            <a:ext uri="{FF2B5EF4-FFF2-40B4-BE49-F238E27FC236}">
              <a16:creationId xmlns:a16="http://schemas.microsoft.com/office/drawing/2014/main" id="{C18097BD-C74A-4894-82B7-83FD012B2971}"/>
            </a:ext>
          </a:extLst>
        </xdr:cNvPr>
        <xdr:cNvSpPr txBox="1"/>
      </xdr:nvSpPr>
      <xdr:spPr>
        <a:xfrm>
          <a:off x="22199600"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25400</xdr:rowOff>
    </xdr:from>
    <xdr:to>
      <xdr:col>112</xdr:col>
      <xdr:colOff>38100</xdr:colOff>
      <xdr:row>40</xdr:row>
      <xdr:rowOff>127000</xdr:rowOff>
    </xdr:to>
    <xdr:sp macro="" textlink="">
      <xdr:nvSpPr>
        <xdr:cNvPr id="478" name="楕円 477">
          <a:extLst>
            <a:ext uri="{FF2B5EF4-FFF2-40B4-BE49-F238E27FC236}">
              <a16:creationId xmlns:a16="http://schemas.microsoft.com/office/drawing/2014/main" id="{3EC6DEE1-E9F8-4B9C-AE6A-9DFB3FF01616}"/>
            </a:ext>
          </a:extLst>
        </xdr:cNvPr>
        <xdr:cNvSpPr/>
      </xdr:nvSpPr>
      <xdr:spPr>
        <a:xfrm>
          <a:off x="21272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76200</xdr:rowOff>
    </xdr:from>
    <xdr:to>
      <xdr:col>116</xdr:col>
      <xdr:colOff>63500</xdr:colOff>
      <xdr:row>40</xdr:row>
      <xdr:rowOff>76200</xdr:rowOff>
    </xdr:to>
    <xdr:cxnSp macro="">
      <xdr:nvCxnSpPr>
        <xdr:cNvPr id="479" name="直線コネクタ 478">
          <a:extLst>
            <a:ext uri="{FF2B5EF4-FFF2-40B4-BE49-F238E27FC236}">
              <a16:creationId xmlns:a16="http://schemas.microsoft.com/office/drawing/2014/main" id="{8901913B-B34D-4622-9929-378E808F9F32}"/>
            </a:ext>
          </a:extLst>
        </xdr:cNvPr>
        <xdr:cNvCxnSpPr/>
      </xdr:nvCxnSpPr>
      <xdr:spPr>
        <a:xfrm>
          <a:off x="21323300" y="6934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166370</xdr:rowOff>
    </xdr:from>
    <xdr:to>
      <xdr:col>107</xdr:col>
      <xdr:colOff>101600</xdr:colOff>
      <xdr:row>40</xdr:row>
      <xdr:rowOff>96520</xdr:rowOff>
    </xdr:to>
    <xdr:sp macro="" textlink="">
      <xdr:nvSpPr>
        <xdr:cNvPr id="480" name="楕円 479">
          <a:extLst>
            <a:ext uri="{FF2B5EF4-FFF2-40B4-BE49-F238E27FC236}">
              <a16:creationId xmlns:a16="http://schemas.microsoft.com/office/drawing/2014/main" id="{E5934141-4098-4B1F-B780-C946F68BBC01}"/>
            </a:ext>
          </a:extLst>
        </xdr:cNvPr>
        <xdr:cNvSpPr/>
      </xdr:nvSpPr>
      <xdr:spPr>
        <a:xfrm>
          <a:off x="203835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45720</xdr:rowOff>
    </xdr:from>
    <xdr:to>
      <xdr:col>111</xdr:col>
      <xdr:colOff>177800</xdr:colOff>
      <xdr:row>40</xdr:row>
      <xdr:rowOff>76200</xdr:rowOff>
    </xdr:to>
    <xdr:cxnSp macro="">
      <xdr:nvCxnSpPr>
        <xdr:cNvPr id="481" name="直線コネクタ 480">
          <a:extLst>
            <a:ext uri="{FF2B5EF4-FFF2-40B4-BE49-F238E27FC236}">
              <a16:creationId xmlns:a16="http://schemas.microsoft.com/office/drawing/2014/main" id="{E77F164A-4F42-4F63-83C2-6AB676695A03}"/>
            </a:ext>
          </a:extLst>
        </xdr:cNvPr>
        <xdr:cNvCxnSpPr/>
      </xdr:nvCxnSpPr>
      <xdr:spPr>
        <a:xfrm>
          <a:off x="20434300" y="69037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166370</xdr:rowOff>
    </xdr:from>
    <xdr:to>
      <xdr:col>102</xdr:col>
      <xdr:colOff>165100</xdr:colOff>
      <xdr:row>40</xdr:row>
      <xdr:rowOff>96520</xdr:rowOff>
    </xdr:to>
    <xdr:sp macro="" textlink="">
      <xdr:nvSpPr>
        <xdr:cNvPr id="482" name="楕円 481">
          <a:extLst>
            <a:ext uri="{FF2B5EF4-FFF2-40B4-BE49-F238E27FC236}">
              <a16:creationId xmlns:a16="http://schemas.microsoft.com/office/drawing/2014/main" id="{EB8CF571-E6AD-46E1-B504-57014CB3B055}"/>
            </a:ext>
          </a:extLst>
        </xdr:cNvPr>
        <xdr:cNvSpPr/>
      </xdr:nvSpPr>
      <xdr:spPr>
        <a:xfrm>
          <a:off x="194945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45720</xdr:rowOff>
    </xdr:from>
    <xdr:to>
      <xdr:col>107</xdr:col>
      <xdr:colOff>50800</xdr:colOff>
      <xdr:row>40</xdr:row>
      <xdr:rowOff>45720</xdr:rowOff>
    </xdr:to>
    <xdr:cxnSp macro="">
      <xdr:nvCxnSpPr>
        <xdr:cNvPr id="483" name="直線コネクタ 482">
          <a:extLst>
            <a:ext uri="{FF2B5EF4-FFF2-40B4-BE49-F238E27FC236}">
              <a16:creationId xmlns:a16="http://schemas.microsoft.com/office/drawing/2014/main" id="{E98B4A2A-834D-4B47-98DF-3BFDF6CED54B}"/>
            </a:ext>
          </a:extLst>
        </xdr:cNvPr>
        <xdr:cNvCxnSpPr/>
      </xdr:nvCxnSpPr>
      <xdr:spPr>
        <a:xfrm>
          <a:off x="19545300" y="69037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143510</xdr:rowOff>
    </xdr:from>
    <xdr:to>
      <xdr:col>98</xdr:col>
      <xdr:colOff>38100</xdr:colOff>
      <xdr:row>40</xdr:row>
      <xdr:rowOff>73660</xdr:rowOff>
    </xdr:to>
    <xdr:sp macro="" textlink="">
      <xdr:nvSpPr>
        <xdr:cNvPr id="484" name="楕円 483">
          <a:extLst>
            <a:ext uri="{FF2B5EF4-FFF2-40B4-BE49-F238E27FC236}">
              <a16:creationId xmlns:a16="http://schemas.microsoft.com/office/drawing/2014/main" id="{1AD2E2F4-F5B9-433E-BE51-F25F8B24A723}"/>
            </a:ext>
          </a:extLst>
        </xdr:cNvPr>
        <xdr:cNvSpPr/>
      </xdr:nvSpPr>
      <xdr:spPr>
        <a:xfrm>
          <a:off x="18605500" y="683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22860</xdr:rowOff>
    </xdr:from>
    <xdr:to>
      <xdr:col>102</xdr:col>
      <xdr:colOff>114300</xdr:colOff>
      <xdr:row>40</xdr:row>
      <xdr:rowOff>45720</xdr:rowOff>
    </xdr:to>
    <xdr:cxnSp macro="">
      <xdr:nvCxnSpPr>
        <xdr:cNvPr id="485" name="直線コネクタ 484">
          <a:extLst>
            <a:ext uri="{FF2B5EF4-FFF2-40B4-BE49-F238E27FC236}">
              <a16:creationId xmlns:a16="http://schemas.microsoft.com/office/drawing/2014/main" id="{7C5AAC02-8D5F-4277-8323-844DFD710717}"/>
            </a:ext>
          </a:extLst>
        </xdr:cNvPr>
        <xdr:cNvCxnSpPr/>
      </xdr:nvCxnSpPr>
      <xdr:spPr>
        <a:xfrm>
          <a:off x="18656300" y="68808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29227</xdr:rowOff>
    </xdr:from>
    <xdr:ext cx="469744" cy="259045"/>
    <xdr:sp macro="" textlink="">
      <xdr:nvSpPr>
        <xdr:cNvPr id="486" name="n_1aveValue【認定こども園・幼稚園・保育所】&#10;一人当たり面積">
          <a:extLst>
            <a:ext uri="{FF2B5EF4-FFF2-40B4-BE49-F238E27FC236}">
              <a16:creationId xmlns:a16="http://schemas.microsoft.com/office/drawing/2014/main" id="{2387FE4E-960B-4E18-B707-26F8F7CF8860}"/>
            </a:ext>
          </a:extLst>
        </xdr:cNvPr>
        <xdr:cNvSpPr txBox="1"/>
      </xdr:nvSpPr>
      <xdr:spPr>
        <a:xfrm>
          <a:off x="210757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6367</xdr:rowOff>
    </xdr:from>
    <xdr:ext cx="469744" cy="259045"/>
    <xdr:sp macro="" textlink="">
      <xdr:nvSpPr>
        <xdr:cNvPr id="487" name="n_2aveValue【認定こども園・幼稚園・保育所】&#10;一人当たり面積">
          <a:extLst>
            <a:ext uri="{FF2B5EF4-FFF2-40B4-BE49-F238E27FC236}">
              <a16:creationId xmlns:a16="http://schemas.microsoft.com/office/drawing/2014/main" id="{D1BC09CA-BF3E-4D28-8EFE-CD7E218E3BDD}"/>
            </a:ext>
          </a:extLst>
        </xdr:cNvPr>
        <xdr:cNvSpPr txBox="1"/>
      </xdr:nvSpPr>
      <xdr:spPr>
        <a:xfrm>
          <a:off x="20199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147337</xdr:rowOff>
    </xdr:from>
    <xdr:ext cx="469744" cy="259045"/>
    <xdr:sp macro="" textlink="">
      <xdr:nvSpPr>
        <xdr:cNvPr id="488" name="n_3aveValue【認定こども園・幼稚園・保育所】&#10;一人当たり面積">
          <a:extLst>
            <a:ext uri="{FF2B5EF4-FFF2-40B4-BE49-F238E27FC236}">
              <a16:creationId xmlns:a16="http://schemas.microsoft.com/office/drawing/2014/main" id="{AAC37542-141C-4946-9371-C737CCBAE32F}"/>
            </a:ext>
          </a:extLst>
        </xdr:cNvPr>
        <xdr:cNvSpPr txBox="1"/>
      </xdr:nvSpPr>
      <xdr:spPr>
        <a:xfrm>
          <a:off x="193104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162577</xdr:rowOff>
    </xdr:from>
    <xdr:ext cx="469744" cy="259045"/>
    <xdr:sp macro="" textlink="">
      <xdr:nvSpPr>
        <xdr:cNvPr id="489" name="n_4aveValue【認定こども園・幼稚園・保育所】&#10;一人当たり面積">
          <a:extLst>
            <a:ext uri="{FF2B5EF4-FFF2-40B4-BE49-F238E27FC236}">
              <a16:creationId xmlns:a16="http://schemas.microsoft.com/office/drawing/2014/main" id="{E9FE145C-FCF4-482F-AF4F-10D857083BB2}"/>
            </a:ext>
          </a:extLst>
        </xdr:cNvPr>
        <xdr:cNvSpPr txBox="1"/>
      </xdr:nvSpPr>
      <xdr:spPr>
        <a:xfrm>
          <a:off x="18421427"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118127</xdr:rowOff>
    </xdr:from>
    <xdr:ext cx="469744" cy="259045"/>
    <xdr:sp macro="" textlink="">
      <xdr:nvSpPr>
        <xdr:cNvPr id="490" name="n_1mainValue【認定こども園・幼稚園・保育所】&#10;一人当たり面積">
          <a:extLst>
            <a:ext uri="{FF2B5EF4-FFF2-40B4-BE49-F238E27FC236}">
              <a16:creationId xmlns:a16="http://schemas.microsoft.com/office/drawing/2014/main" id="{C2831191-8E08-4F58-9BF9-459DFEDB161C}"/>
            </a:ext>
          </a:extLst>
        </xdr:cNvPr>
        <xdr:cNvSpPr txBox="1"/>
      </xdr:nvSpPr>
      <xdr:spPr>
        <a:xfrm>
          <a:off x="2107572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87647</xdr:rowOff>
    </xdr:from>
    <xdr:ext cx="469744" cy="259045"/>
    <xdr:sp macro="" textlink="">
      <xdr:nvSpPr>
        <xdr:cNvPr id="491" name="n_2mainValue【認定こども園・幼稚園・保育所】&#10;一人当たり面積">
          <a:extLst>
            <a:ext uri="{FF2B5EF4-FFF2-40B4-BE49-F238E27FC236}">
              <a16:creationId xmlns:a16="http://schemas.microsoft.com/office/drawing/2014/main" id="{6869681D-C27A-4105-99C8-A3FC57857A55}"/>
            </a:ext>
          </a:extLst>
        </xdr:cNvPr>
        <xdr:cNvSpPr txBox="1"/>
      </xdr:nvSpPr>
      <xdr:spPr>
        <a:xfrm>
          <a:off x="20199427" y="694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87647</xdr:rowOff>
    </xdr:from>
    <xdr:ext cx="469744" cy="259045"/>
    <xdr:sp macro="" textlink="">
      <xdr:nvSpPr>
        <xdr:cNvPr id="492" name="n_3mainValue【認定こども園・幼稚園・保育所】&#10;一人当たり面積">
          <a:extLst>
            <a:ext uri="{FF2B5EF4-FFF2-40B4-BE49-F238E27FC236}">
              <a16:creationId xmlns:a16="http://schemas.microsoft.com/office/drawing/2014/main" id="{EC776B05-72CA-4208-B345-46F4041C299E}"/>
            </a:ext>
          </a:extLst>
        </xdr:cNvPr>
        <xdr:cNvSpPr txBox="1"/>
      </xdr:nvSpPr>
      <xdr:spPr>
        <a:xfrm>
          <a:off x="19310427" y="694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64787</xdr:rowOff>
    </xdr:from>
    <xdr:ext cx="469744" cy="259045"/>
    <xdr:sp macro="" textlink="">
      <xdr:nvSpPr>
        <xdr:cNvPr id="493" name="n_4mainValue【認定こども園・幼稚園・保育所】&#10;一人当たり面積">
          <a:extLst>
            <a:ext uri="{FF2B5EF4-FFF2-40B4-BE49-F238E27FC236}">
              <a16:creationId xmlns:a16="http://schemas.microsoft.com/office/drawing/2014/main" id="{24CADFE5-D38A-4DF0-A1FD-9ACE7117A73C}"/>
            </a:ext>
          </a:extLst>
        </xdr:cNvPr>
        <xdr:cNvSpPr txBox="1"/>
      </xdr:nvSpPr>
      <xdr:spPr>
        <a:xfrm>
          <a:off x="18421427" y="692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94" name="正方形/長方形 493">
          <a:extLst>
            <a:ext uri="{FF2B5EF4-FFF2-40B4-BE49-F238E27FC236}">
              <a16:creationId xmlns:a16="http://schemas.microsoft.com/office/drawing/2014/main" id="{D74101D7-B01D-4CB6-9AF7-BB847DA97FE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95" name="正方形/長方形 494">
          <a:extLst>
            <a:ext uri="{FF2B5EF4-FFF2-40B4-BE49-F238E27FC236}">
              <a16:creationId xmlns:a16="http://schemas.microsoft.com/office/drawing/2014/main" id="{6D727E81-7888-4417-AC73-721A94DCE3E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96" name="正方形/長方形 495">
          <a:extLst>
            <a:ext uri="{FF2B5EF4-FFF2-40B4-BE49-F238E27FC236}">
              <a16:creationId xmlns:a16="http://schemas.microsoft.com/office/drawing/2014/main" id="{4DEDF92D-6865-49EA-9188-1CE2AABF77D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97" name="正方形/長方形 496">
          <a:extLst>
            <a:ext uri="{FF2B5EF4-FFF2-40B4-BE49-F238E27FC236}">
              <a16:creationId xmlns:a16="http://schemas.microsoft.com/office/drawing/2014/main" id="{0BE3F799-76A6-482E-BE9E-8D0C282DD7E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8" name="正方形/長方形 497">
          <a:extLst>
            <a:ext uri="{FF2B5EF4-FFF2-40B4-BE49-F238E27FC236}">
              <a16:creationId xmlns:a16="http://schemas.microsoft.com/office/drawing/2014/main" id="{BAD3F7E0-D0F2-4AB2-BFBC-FECC4A761AE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9" name="正方形/長方形 498">
          <a:extLst>
            <a:ext uri="{FF2B5EF4-FFF2-40B4-BE49-F238E27FC236}">
              <a16:creationId xmlns:a16="http://schemas.microsoft.com/office/drawing/2014/main" id="{5CB1C7D5-0958-45F7-A087-B074D51D80E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0" name="正方形/長方形 499">
          <a:extLst>
            <a:ext uri="{FF2B5EF4-FFF2-40B4-BE49-F238E27FC236}">
              <a16:creationId xmlns:a16="http://schemas.microsoft.com/office/drawing/2014/main" id="{AA9A211A-D242-4AD5-A7C6-8E996A03FF7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1" name="正方形/長方形 500">
          <a:extLst>
            <a:ext uri="{FF2B5EF4-FFF2-40B4-BE49-F238E27FC236}">
              <a16:creationId xmlns:a16="http://schemas.microsoft.com/office/drawing/2014/main" id="{6CD5ABC0-8EE4-418F-BD54-DF9AAECBAB1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2" name="テキスト ボックス 501">
          <a:extLst>
            <a:ext uri="{FF2B5EF4-FFF2-40B4-BE49-F238E27FC236}">
              <a16:creationId xmlns:a16="http://schemas.microsoft.com/office/drawing/2014/main" id="{830A5CD3-67EB-485F-A17A-DCA30E2592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3" name="直線コネクタ 502">
          <a:extLst>
            <a:ext uri="{FF2B5EF4-FFF2-40B4-BE49-F238E27FC236}">
              <a16:creationId xmlns:a16="http://schemas.microsoft.com/office/drawing/2014/main" id="{7E2A8A22-CD2C-4474-9C27-E475936A675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04" name="テキスト ボックス 503">
          <a:extLst>
            <a:ext uri="{FF2B5EF4-FFF2-40B4-BE49-F238E27FC236}">
              <a16:creationId xmlns:a16="http://schemas.microsoft.com/office/drawing/2014/main" id="{87238C01-1D5F-4F5D-8DC2-B677C5EB06A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05" name="直線コネクタ 504">
          <a:extLst>
            <a:ext uri="{FF2B5EF4-FFF2-40B4-BE49-F238E27FC236}">
              <a16:creationId xmlns:a16="http://schemas.microsoft.com/office/drawing/2014/main" id="{2DD0C97B-E6BC-47DE-B686-2028A9C27322}"/>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06" name="テキスト ボックス 505">
          <a:extLst>
            <a:ext uri="{FF2B5EF4-FFF2-40B4-BE49-F238E27FC236}">
              <a16:creationId xmlns:a16="http://schemas.microsoft.com/office/drawing/2014/main" id="{2B5042A8-C05B-422E-9E26-CB6604712B79}"/>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07" name="直線コネクタ 506">
          <a:extLst>
            <a:ext uri="{FF2B5EF4-FFF2-40B4-BE49-F238E27FC236}">
              <a16:creationId xmlns:a16="http://schemas.microsoft.com/office/drawing/2014/main" id="{21A723A2-7680-4B9A-83A9-4AFE35F1A95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08" name="テキスト ボックス 507">
          <a:extLst>
            <a:ext uri="{FF2B5EF4-FFF2-40B4-BE49-F238E27FC236}">
              <a16:creationId xmlns:a16="http://schemas.microsoft.com/office/drawing/2014/main" id="{21E093F7-EA92-4B21-B549-D1EC4857A081}"/>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09" name="直線コネクタ 508">
          <a:extLst>
            <a:ext uri="{FF2B5EF4-FFF2-40B4-BE49-F238E27FC236}">
              <a16:creationId xmlns:a16="http://schemas.microsoft.com/office/drawing/2014/main" id="{E37FF1BB-00DB-4540-A5DE-0D6D2A43250F}"/>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0" name="テキスト ボックス 509">
          <a:extLst>
            <a:ext uri="{FF2B5EF4-FFF2-40B4-BE49-F238E27FC236}">
              <a16:creationId xmlns:a16="http://schemas.microsoft.com/office/drawing/2014/main" id="{2785A931-8AAF-424B-8CBB-691527070B48}"/>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11" name="直線コネクタ 510">
          <a:extLst>
            <a:ext uri="{FF2B5EF4-FFF2-40B4-BE49-F238E27FC236}">
              <a16:creationId xmlns:a16="http://schemas.microsoft.com/office/drawing/2014/main" id="{0A14A05E-3FD7-4A2B-BBC1-422B9A17EAAB}"/>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12" name="テキスト ボックス 511">
          <a:extLst>
            <a:ext uri="{FF2B5EF4-FFF2-40B4-BE49-F238E27FC236}">
              <a16:creationId xmlns:a16="http://schemas.microsoft.com/office/drawing/2014/main" id="{8AF7AAE3-3643-4F41-9A79-CEEB84A0BB1B}"/>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3" name="直線コネクタ 512">
          <a:extLst>
            <a:ext uri="{FF2B5EF4-FFF2-40B4-BE49-F238E27FC236}">
              <a16:creationId xmlns:a16="http://schemas.microsoft.com/office/drawing/2014/main" id="{6AC3A82E-94A6-4522-89E6-BBC37718F75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14" name="テキスト ボックス 513">
          <a:extLst>
            <a:ext uri="{FF2B5EF4-FFF2-40B4-BE49-F238E27FC236}">
              <a16:creationId xmlns:a16="http://schemas.microsoft.com/office/drawing/2014/main" id="{8C3E3B85-1B32-4230-934F-7BF2FD2BD82B}"/>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15" name="【学校施設】&#10;有形固定資産減価償却率グラフ枠">
          <a:extLst>
            <a:ext uri="{FF2B5EF4-FFF2-40B4-BE49-F238E27FC236}">
              <a16:creationId xmlns:a16="http://schemas.microsoft.com/office/drawing/2014/main" id="{940101C9-7A2E-46E8-932D-5C7C51F00A4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62</xdr:row>
      <xdr:rowOff>153162</xdr:rowOff>
    </xdr:to>
    <xdr:cxnSp macro="">
      <xdr:nvCxnSpPr>
        <xdr:cNvPr id="516" name="直線コネクタ 515">
          <a:extLst>
            <a:ext uri="{FF2B5EF4-FFF2-40B4-BE49-F238E27FC236}">
              <a16:creationId xmlns:a16="http://schemas.microsoft.com/office/drawing/2014/main" id="{F90D43C2-98E5-4038-8311-3FF576E3D95E}"/>
            </a:ext>
          </a:extLst>
        </xdr:cNvPr>
        <xdr:cNvCxnSpPr/>
      </xdr:nvCxnSpPr>
      <xdr:spPr>
        <a:xfrm flipV="1">
          <a:off x="16318864" y="946404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156989</xdr:rowOff>
    </xdr:from>
    <xdr:ext cx="405111" cy="259045"/>
    <xdr:sp macro="" textlink="">
      <xdr:nvSpPr>
        <xdr:cNvPr id="517" name="【学校施設】&#10;有形固定資産減価償却率最小値テキスト">
          <a:extLst>
            <a:ext uri="{FF2B5EF4-FFF2-40B4-BE49-F238E27FC236}">
              <a16:creationId xmlns:a16="http://schemas.microsoft.com/office/drawing/2014/main" id="{7D2A27CA-3AC9-4050-B784-4D35F00EBBC9}"/>
            </a:ext>
          </a:extLst>
        </xdr:cNvPr>
        <xdr:cNvSpPr txBox="1"/>
      </xdr:nvSpPr>
      <xdr:spPr>
        <a:xfrm>
          <a:off x="16357600" y="1078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153162</xdr:rowOff>
    </xdr:from>
    <xdr:to>
      <xdr:col>86</xdr:col>
      <xdr:colOff>25400</xdr:colOff>
      <xdr:row>62</xdr:row>
      <xdr:rowOff>153162</xdr:rowOff>
    </xdr:to>
    <xdr:cxnSp macro="">
      <xdr:nvCxnSpPr>
        <xdr:cNvPr id="518" name="直線コネクタ 517">
          <a:extLst>
            <a:ext uri="{FF2B5EF4-FFF2-40B4-BE49-F238E27FC236}">
              <a16:creationId xmlns:a16="http://schemas.microsoft.com/office/drawing/2014/main" id="{9C1FD1C0-169E-476B-B4B5-0E2962A0BA21}"/>
            </a:ext>
          </a:extLst>
        </xdr:cNvPr>
        <xdr:cNvCxnSpPr/>
      </xdr:nvCxnSpPr>
      <xdr:spPr>
        <a:xfrm>
          <a:off x="16230600" y="10783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19" name="【学校施設】&#10;有形固定資産減価償却率最大値テキスト">
          <a:extLst>
            <a:ext uri="{FF2B5EF4-FFF2-40B4-BE49-F238E27FC236}">
              <a16:creationId xmlns:a16="http://schemas.microsoft.com/office/drawing/2014/main" id="{FE0910C5-03D8-4D59-BCC4-CBD9B84331EB}"/>
            </a:ext>
          </a:extLst>
        </xdr:cNvPr>
        <xdr:cNvSpPr txBox="1"/>
      </xdr:nvSpPr>
      <xdr:spPr>
        <a:xfrm>
          <a:off x="1635760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20" name="直線コネクタ 519">
          <a:extLst>
            <a:ext uri="{FF2B5EF4-FFF2-40B4-BE49-F238E27FC236}">
              <a16:creationId xmlns:a16="http://schemas.microsoft.com/office/drawing/2014/main" id="{B620F917-58BC-469D-A45D-2E9568215F9E}"/>
            </a:ext>
          </a:extLst>
        </xdr:cNvPr>
        <xdr:cNvCxnSpPr/>
      </xdr:nvCxnSpPr>
      <xdr:spPr>
        <a:xfrm>
          <a:off x="16230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28211</xdr:rowOff>
    </xdr:from>
    <xdr:ext cx="405111" cy="259045"/>
    <xdr:sp macro="" textlink="">
      <xdr:nvSpPr>
        <xdr:cNvPr id="521" name="【学校施設】&#10;有形固定資産減価償却率平均値テキスト">
          <a:extLst>
            <a:ext uri="{FF2B5EF4-FFF2-40B4-BE49-F238E27FC236}">
              <a16:creationId xmlns:a16="http://schemas.microsoft.com/office/drawing/2014/main" id="{FC04BE2C-D5E7-44BD-833F-DD7436522752}"/>
            </a:ext>
          </a:extLst>
        </xdr:cNvPr>
        <xdr:cNvSpPr txBox="1"/>
      </xdr:nvSpPr>
      <xdr:spPr>
        <a:xfrm>
          <a:off x="16357600" y="101437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49784</xdr:rowOff>
    </xdr:from>
    <xdr:to>
      <xdr:col>85</xdr:col>
      <xdr:colOff>177800</xdr:colOff>
      <xdr:row>59</xdr:row>
      <xdr:rowOff>151384</xdr:rowOff>
    </xdr:to>
    <xdr:sp macro="" textlink="">
      <xdr:nvSpPr>
        <xdr:cNvPr id="522" name="フローチャート: 判断 521">
          <a:extLst>
            <a:ext uri="{FF2B5EF4-FFF2-40B4-BE49-F238E27FC236}">
              <a16:creationId xmlns:a16="http://schemas.microsoft.com/office/drawing/2014/main" id="{B9AB443C-7AE2-4D33-A275-24F54EC8FC0F}"/>
            </a:ext>
          </a:extLst>
        </xdr:cNvPr>
        <xdr:cNvSpPr/>
      </xdr:nvSpPr>
      <xdr:spPr>
        <a:xfrm>
          <a:off x="16268700" y="1016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49784</xdr:rowOff>
    </xdr:from>
    <xdr:to>
      <xdr:col>81</xdr:col>
      <xdr:colOff>101600</xdr:colOff>
      <xdr:row>59</xdr:row>
      <xdr:rowOff>151384</xdr:rowOff>
    </xdr:to>
    <xdr:sp macro="" textlink="">
      <xdr:nvSpPr>
        <xdr:cNvPr id="523" name="フローチャート: 判断 522">
          <a:extLst>
            <a:ext uri="{FF2B5EF4-FFF2-40B4-BE49-F238E27FC236}">
              <a16:creationId xmlns:a16="http://schemas.microsoft.com/office/drawing/2014/main" id="{F99850D7-1B46-406B-8E0E-807240BC983D}"/>
            </a:ext>
          </a:extLst>
        </xdr:cNvPr>
        <xdr:cNvSpPr/>
      </xdr:nvSpPr>
      <xdr:spPr>
        <a:xfrm>
          <a:off x="15430500" y="1016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42926</xdr:rowOff>
    </xdr:from>
    <xdr:to>
      <xdr:col>76</xdr:col>
      <xdr:colOff>165100</xdr:colOff>
      <xdr:row>59</xdr:row>
      <xdr:rowOff>144526</xdr:rowOff>
    </xdr:to>
    <xdr:sp macro="" textlink="">
      <xdr:nvSpPr>
        <xdr:cNvPr id="524" name="フローチャート: 判断 523">
          <a:extLst>
            <a:ext uri="{FF2B5EF4-FFF2-40B4-BE49-F238E27FC236}">
              <a16:creationId xmlns:a16="http://schemas.microsoft.com/office/drawing/2014/main" id="{6FBCA7B1-4C80-4A0E-AD8F-F60A4F77310F}"/>
            </a:ext>
          </a:extLst>
        </xdr:cNvPr>
        <xdr:cNvSpPr/>
      </xdr:nvSpPr>
      <xdr:spPr>
        <a:xfrm>
          <a:off x="14541500" y="10158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33782</xdr:rowOff>
    </xdr:from>
    <xdr:to>
      <xdr:col>72</xdr:col>
      <xdr:colOff>38100</xdr:colOff>
      <xdr:row>59</xdr:row>
      <xdr:rowOff>135382</xdr:rowOff>
    </xdr:to>
    <xdr:sp macro="" textlink="">
      <xdr:nvSpPr>
        <xdr:cNvPr id="525" name="フローチャート: 判断 524">
          <a:extLst>
            <a:ext uri="{FF2B5EF4-FFF2-40B4-BE49-F238E27FC236}">
              <a16:creationId xmlns:a16="http://schemas.microsoft.com/office/drawing/2014/main" id="{D13157B0-AD73-4A36-8D7B-F5577D28A625}"/>
            </a:ext>
          </a:extLst>
        </xdr:cNvPr>
        <xdr:cNvSpPr/>
      </xdr:nvSpPr>
      <xdr:spPr>
        <a:xfrm>
          <a:off x="13652500" y="1014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33782</xdr:rowOff>
    </xdr:from>
    <xdr:to>
      <xdr:col>67</xdr:col>
      <xdr:colOff>101600</xdr:colOff>
      <xdr:row>59</xdr:row>
      <xdr:rowOff>135382</xdr:rowOff>
    </xdr:to>
    <xdr:sp macro="" textlink="">
      <xdr:nvSpPr>
        <xdr:cNvPr id="526" name="フローチャート: 判断 525">
          <a:extLst>
            <a:ext uri="{FF2B5EF4-FFF2-40B4-BE49-F238E27FC236}">
              <a16:creationId xmlns:a16="http://schemas.microsoft.com/office/drawing/2014/main" id="{5DCE3969-3517-4343-BBA6-4FA75CC3F194}"/>
            </a:ext>
          </a:extLst>
        </xdr:cNvPr>
        <xdr:cNvSpPr/>
      </xdr:nvSpPr>
      <xdr:spPr>
        <a:xfrm>
          <a:off x="12763500" y="1014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27" name="テキスト ボックス 526">
          <a:extLst>
            <a:ext uri="{FF2B5EF4-FFF2-40B4-BE49-F238E27FC236}">
              <a16:creationId xmlns:a16="http://schemas.microsoft.com/office/drawing/2014/main" id="{28D198F1-4473-4F4A-9074-0889BC34B55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8" name="テキスト ボックス 527">
          <a:extLst>
            <a:ext uri="{FF2B5EF4-FFF2-40B4-BE49-F238E27FC236}">
              <a16:creationId xmlns:a16="http://schemas.microsoft.com/office/drawing/2014/main" id="{0C1F99B8-34F1-476F-A59A-CCF7A831709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9" name="テキスト ボックス 528">
          <a:extLst>
            <a:ext uri="{FF2B5EF4-FFF2-40B4-BE49-F238E27FC236}">
              <a16:creationId xmlns:a16="http://schemas.microsoft.com/office/drawing/2014/main" id="{FB747BD5-E00C-4A23-BED6-BEB09501D26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0" name="テキスト ボックス 529">
          <a:extLst>
            <a:ext uri="{FF2B5EF4-FFF2-40B4-BE49-F238E27FC236}">
              <a16:creationId xmlns:a16="http://schemas.microsoft.com/office/drawing/2014/main" id="{E4DD4927-802C-4338-916E-E7F51875D9C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1" name="テキスト ボックス 530">
          <a:extLst>
            <a:ext uri="{FF2B5EF4-FFF2-40B4-BE49-F238E27FC236}">
              <a16:creationId xmlns:a16="http://schemas.microsoft.com/office/drawing/2014/main" id="{572FAD15-9107-47BC-A8F9-E2177C8F3BB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122936</xdr:rowOff>
    </xdr:from>
    <xdr:to>
      <xdr:col>85</xdr:col>
      <xdr:colOff>177800</xdr:colOff>
      <xdr:row>59</xdr:row>
      <xdr:rowOff>53086</xdr:rowOff>
    </xdr:to>
    <xdr:sp macro="" textlink="">
      <xdr:nvSpPr>
        <xdr:cNvPr id="532" name="楕円 531">
          <a:extLst>
            <a:ext uri="{FF2B5EF4-FFF2-40B4-BE49-F238E27FC236}">
              <a16:creationId xmlns:a16="http://schemas.microsoft.com/office/drawing/2014/main" id="{6A0B0D42-8C42-40A8-9281-0FF1C3D0B004}"/>
            </a:ext>
          </a:extLst>
        </xdr:cNvPr>
        <xdr:cNvSpPr/>
      </xdr:nvSpPr>
      <xdr:spPr>
        <a:xfrm>
          <a:off x="16268700" y="10067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145813</xdr:rowOff>
    </xdr:from>
    <xdr:ext cx="405111" cy="259045"/>
    <xdr:sp macro="" textlink="">
      <xdr:nvSpPr>
        <xdr:cNvPr id="533" name="【学校施設】&#10;有形固定資産減価償却率該当値テキスト">
          <a:extLst>
            <a:ext uri="{FF2B5EF4-FFF2-40B4-BE49-F238E27FC236}">
              <a16:creationId xmlns:a16="http://schemas.microsoft.com/office/drawing/2014/main" id="{B507EAF8-ED48-4A57-8A87-9A5DC949A141}"/>
            </a:ext>
          </a:extLst>
        </xdr:cNvPr>
        <xdr:cNvSpPr txBox="1"/>
      </xdr:nvSpPr>
      <xdr:spPr>
        <a:xfrm>
          <a:off x="16357600" y="991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84074</xdr:rowOff>
    </xdr:from>
    <xdr:to>
      <xdr:col>81</xdr:col>
      <xdr:colOff>101600</xdr:colOff>
      <xdr:row>59</xdr:row>
      <xdr:rowOff>14224</xdr:rowOff>
    </xdr:to>
    <xdr:sp macro="" textlink="">
      <xdr:nvSpPr>
        <xdr:cNvPr id="534" name="楕円 533">
          <a:extLst>
            <a:ext uri="{FF2B5EF4-FFF2-40B4-BE49-F238E27FC236}">
              <a16:creationId xmlns:a16="http://schemas.microsoft.com/office/drawing/2014/main" id="{1FF79D57-673C-45E5-82A4-C59AEA26454E}"/>
            </a:ext>
          </a:extLst>
        </xdr:cNvPr>
        <xdr:cNvSpPr/>
      </xdr:nvSpPr>
      <xdr:spPr>
        <a:xfrm>
          <a:off x="15430500" y="1002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134874</xdr:rowOff>
    </xdr:from>
    <xdr:to>
      <xdr:col>85</xdr:col>
      <xdr:colOff>127000</xdr:colOff>
      <xdr:row>59</xdr:row>
      <xdr:rowOff>2286</xdr:rowOff>
    </xdr:to>
    <xdr:cxnSp macro="">
      <xdr:nvCxnSpPr>
        <xdr:cNvPr id="535" name="直線コネクタ 534">
          <a:extLst>
            <a:ext uri="{FF2B5EF4-FFF2-40B4-BE49-F238E27FC236}">
              <a16:creationId xmlns:a16="http://schemas.microsoft.com/office/drawing/2014/main" id="{90A2E4FD-7220-4A63-B329-59861C968236}"/>
            </a:ext>
          </a:extLst>
        </xdr:cNvPr>
        <xdr:cNvCxnSpPr/>
      </xdr:nvCxnSpPr>
      <xdr:spPr>
        <a:xfrm>
          <a:off x="15481300" y="10078974"/>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45212</xdr:rowOff>
    </xdr:from>
    <xdr:to>
      <xdr:col>76</xdr:col>
      <xdr:colOff>165100</xdr:colOff>
      <xdr:row>58</xdr:row>
      <xdr:rowOff>146812</xdr:rowOff>
    </xdr:to>
    <xdr:sp macro="" textlink="">
      <xdr:nvSpPr>
        <xdr:cNvPr id="536" name="楕円 535">
          <a:extLst>
            <a:ext uri="{FF2B5EF4-FFF2-40B4-BE49-F238E27FC236}">
              <a16:creationId xmlns:a16="http://schemas.microsoft.com/office/drawing/2014/main" id="{3050802F-61B0-4A86-B84D-3A695ABB4FC4}"/>
            </a:ext>
          </a:extLst>
        </xdr:cNvPr>
        <xdr:cNvSpPr/>
      </xdr:nvSpPr>
      <xdr:spPr>
        <a:xfrm>
          <a:off x="14541500" y="998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96012</xdr:rowOff>
    </xdr:from>
    <xdr:to>
      <xdr:col>81</xdr:col>
      <xdr:colOff>50800</xdr:colOff>
      <xdr:row>58</xdr:row>
      <xdr:rowOff>134874</xdr:rowOff>
    </xdr:to>
    <xdr:cxnSp macro="">
      <xdr:nvCxnSpPr>
        <xdr:cNvPr id="537" name="直線コネクタ 536">
          <a:extLst>
            <a:ext uri="{FF2B5EF4-FFF2-40B4-BE49-F238E27FC236}">
              <a16:creationId xmlns:a16="http://schemas.microsoft.com/office/drawing/2014/main" id="{4E25A153-0D8D-4ADD-9660-1F2204243DBA}"/>
            </a:ext>
          </a:extLst>
        </xdr:cNvPr>
        <xdr:cNvCxnSpPr/>
      </xdr:nvCxnSpPr>
      <xdr:spPr>
        <a:xfrm>
          <a:off x="14592300" y="10040112"/>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8636</xdr:rowOff>
    </xdr:from>
    <xdr:to>
      <xdr:col>72</xdr:col>
      <xdr:colOff>38100</xdr:colOff>
      <xdr:row>58</xdr:row>
      <xdr:rowOff>110236</xdr:rowOff>
    </xdr:to>
    <xdr:sp macro="" textlink="">
      <xdr:nvSpPr>
        <xdr:cNvPr id="538" name="楕円 537">
          <a:extLst>
            <a:ext uri="{FF2B5EF4-FFF2-40B4-BE49-F238E27FC236}">
              <a16:creationId xmlns:a16="http://schemas.microsoft.com/office/drawing/2014/main" id="{4D125818-D660-4DEB-A4D9-E8AE7F9464DF}"/>
            </a:ext>
          </a:extLst>
        </xdr:cNvPr>
        <xdr:cNvSpPr/>
      </xdr:nvSpPr>
      <xdr:spPr>
        <a:xfrm>
          <a:off x="13652500" y="995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59436</xdr:rowOff>
    </xdr:from>
    <xdr:to>
      <xdr:col>76</xdr:col>
      <xdr:colOff>114300</xdr:colOff>
      <xdr:row>58</xdr:row>
      <xdr:rowOff>96012</xdr:rowOff>
    </xdr:to>
    <xdr:cxnSp macro="">
      <xdr:nvCxnSpPr>
        <xdr:cNvPr id="539" name="直線コネクタ 538">
          <a:extLst>
            <a:ext uri="{FF2B5EF4-FFF2-40B4-BE49-F238E27FC236}">
              <a16:creationId xmlns:a16="http://schemas.microsoft.com/office/drawing/2014/main" id="{13C042CA-B73D-4BE5-88B4-35712C1151BF}"/>
            </a:ext>
          </a:extLst>
        </xdr:cNvPr>
        <xdr:cNvCxnSpPr/>
      </xdr:nvCxnSpPr>
      <xdr:spPr>
        <a:xfrm>
          <a:off x="13703300" y="1000353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152654</xdr:rowOff>
    </xdr:from>
    <xdr:to>
      <xdr:col>67</xdr:col>
      <xdr:colOff>101600</xdr:colOff>
      <xdr:row>58</xdr:row>
      <xdr:rowOff>82804</xdr:rowOff>
    </xdr:to>
    <xdr:sp macro="" textlink="">
      <xdr:nvSpPr>
        <xdr:cNvPr id="540" name="楕円 539">
          <a:extLst>
            <a:ext uri="{FF2B5EF4-FFF2-40B4-BE49-F238E27FC236}">
              <a16:creationId xmlns:a16="http://schemas.microsoft.com/office/drawing/2014/main" id="{C7F6E51D-FA8F-4716-ADED-B407969148AD}"/>
            </a:ext>
          </a:extLst>
        </xdr:cNvPr>
        <xdr:cNvSpPr/>
      </xdr:nvSpPr>
      <xdr:spPr>
        <a:xfrm>
          <a:off x="12763500" y="992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32004</xdr:rowOff>
    </xdr:from>
    <xdr:to>
      <xdr:col>71</xdr:col>
      <xdr:colOff>177800</xdr:colOff>
      <xdr:row>58</xdr:row>
      <xdr:rowOff>59436</xdr:rowOff>
    </xdr:to>
    <xdr:cxnSp macro="">
      <xdr:nvCxnSpPr>
        <xdr:cNvPr id="541" name="直線コネクタ 540">
          <a:extLst>
            <a:ext uri="{FF2B5EF4-FFF2-40B4-BE49-F238E27FC236}">
              <a16:creationId xmlns:a16="http://schemas.microsoft.com/office/drawing/2014/main" id="{DAC37023-2D06-44BF-9CF9-4A6DC1490D0B}"/>
            </a:ext>
          </a:extLst>
        </xdr:cNvPr>
        <xdr:cNvCxnSpPr/>
      </xdr:nvCxnSpPr>
      <xdr:spPr>
        <a:xfrm>
          <a:off x="12814300" y="997610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142511</xdr:rowOff>
    </xdr:from>
    <xdr:ext cx="405111" cy="259045"/>
    <xdr:sp macro="" textlink="">
      <xdr:nvSpPr>
        <xdr:cNvPr id="542" name="n_1aveValue【学校施設】&#10;有形固定資産減価償却率">
          <a:extLst>
            <a:ext uri="{FF2B5EF4-FFF2-40B4-BE49-F238E27FC236}">
              <a16:creationId xmlns:a16="http://schemas.microsoft.com/office/drawing/2014/main" id="{4C18F491-121A-4097-B9E3-B0A9DB040C75}"/>
            </a:ext>
          </a:extLst>
        </xdr:cNvPr>
        <xdr:cNvSpPr txBox="1"/>
      </xdr:nvSpPr>
      <xdr:spPr>
        <a:xfrm>
          <a:off x="15266044" y="1025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135653</xdr:rowOff>
    </xdr:from>
    <xdr:ext cx="405111" cy="259045"/>
    <xdr:sp macro="" textlink="">
      <xdr:nvSpPr>
        <xdr:cNvPr id="543" name="n_2aveValue【学校施設】&#10;有形固定資産減価償却率">
          <a:extLst>
            <a:ext uri="{FF2B5EF4-FFF2-40B4-BE49-F238E27FC236}">
              <a16:creationId xmlns:a16="http://schemas.microsoft.com/office/drawing/2014/main" id="{8C111968-633C-4BF2-BF8C-985E0BF32AB1}"/>
            </a:ext>
          </a:extLst>
        </xdr:cNvPr>
        <xdr:cNvSpPr txBox="1"/>
      </xdr:nvSpPr>
      <xdr:spPr>
        <a:xfrm>
          <a:off x="14389744" y="10251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126509</xdr:rowOff>
    </xdr:from>
    <xdr:ext cx="405111" cy="259045"/>
    <xdr:sp macro="" textlink="">
      <xdr:nvSpPr>
        <xdr:cNvPr id="544" name="n_3aveValue【学校施設】&#10;有形固定資産減価償却率">
          <a:extLst>
            <a:ext uri="{FF2B5EF4-FFF2-40B4-BE49-F238E27FC236}">
              <a16:creationId xmlns:a16="http://schemas.microsoft.com/office/drawing/2014/main" id="{8B9DCFE6-F62B-43AE-A86F-12FD0B118798}"/>
            </a:ext>
          </a:extLst>
        </xdr:cNvPr>
        <xdr:cNvSpPr txBox="1"/>
      </xdr:nvSpPr>
      <xdr:spPr>
        <a:xfrm>
          <a:off x="13500744" y="1024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126509</xdr:rowOff>
    </xdr:from>
    <xdr:ext cx="405111" cy="259045"/>
    <xdr:sp macro="" textlink="">
      <xdr:nvSpPr>
        <xdr:cNvPr id="545" name="n_4aveValue【学校施設】&#10;有形固定資産減価償却率">
          <a:extLst>
            <a:ext uri="{FF2B5EF4-FFF2-40B4-BE49-F238E27FC236}">
              <a16:creationId xmlns:a16="http://schemas.microsoft.com/office/drawing/2014/main" id="{C996A055-75B3-4A5C-8E6A-1E4F40FD4D05}"/>
            </a:ext>
          </a:extLst>
        </xdr:cNvPr>
        <xdr:cNvSpPr txBox="1"/>
      </xdr:nvSpPr>
      <xdr:spPr>
        <a:xfrm>
          <a:off x="12611744" y="1024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30751</xdr:rowOff>
    </xdr:from>
    <xdr:ext cx="405111" cy="259045"/>
    <xdr:sp macro="" textlink="">
      <xdr:nvSpPr>
        <xdr:cNvPr id="546" name="n_1mainValue【学校施設】&#10;有形固定資産減価償却率">
          <a:extLst>
            <a:ext uri="{FF2B5EF4-FFF2-40B4-BE49-F238E27FC236}">
              <a16:creationId xmlns:a16="http://schemas.microsoft.com/office/drawing/2014/main" id="{98DE4D87-5C22-42D5-9E8C-B83BC301A1CA}"/>
            </a:ext>
          </a:extLst>
        </xdr:cNvPr>
        <xdr:cNvSpPr txBox="1"/>
      </xdr:nvSpPr>
      <xdr:spPr>
        <a:xfrm>
          <a:off x="15266044" y="980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163339</xdr:rowOff>
    </xdr:from>
    <xdr:ext cx="405111" cy="259045"/>
    <xdr:sp macro="" textlink="">
      <xdr:nvSpPr>
        <xdr:cNvPr id="547" name="n_2mainValue【学校施設】&#10;有形固定資産減価償却率">
          <a:extLst>
            <a:ext uri="{FF2B5EF4-FFF2-40B4-BE49-F238E27FC236}">
              <a16:creationId xmlns:a16="http://schemas.microsoft.com/office/drawing/2014/main" id="{D6B64729-8A3E-4C40-9AF4-6262B0166F3A}"/>
            </a:ext>
          </a:extLst>
        </xdr:cNvPr>
        <xdr:cNvSpPr txBox="1"/>
      </xdr:nvSpPr>
      <xdr:spPr>
        <a:xfrm>
          <a:off x="14389744" y="976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126763</xdr:rowOff>
    </xdr:from>
    <xdr:ext cx="405111" cy="259045"/>
    <xdr:sp macro="" textlink="">
      <xdr:nvSpPr>
        <xdr:cNvPr id="548" name="n_3mainValue【学校施設】&#10;有形固定資産減価償却率">
          <a:extLst>
            <a:ext uri="{FF2B5EF4-FFF2-40B4-BE49-F238E27FC236}">
              <a16:creationId xmlns:a16="http://schemas.microsoft.com/office/drawing/2014/main" id="{5F3F972F-B320-4986-AD49-126EAA3E9869}"/>
            </a:ext>
          </a:extLst>
        </xdr:cNvPr>
        <xdr:cNvSpPr txBox="1"/>
      </xdr:nvSpPr>
      <xdr:spPr>
        <a:xfrm>
          <a:off x="13500744" y="972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99331</xdr:rowOff>
    </xdr:from>
    <xdr:ext cx="405111" cy="259045"/>
    <xdr:sp macro="" textlink="">
      <xdr:nvSpPr>
        <xdr:cNvPr id="549" name="n_4mainValue【学校施設】&#10;有形固定資産減価償却率">
          <a:extLst>
            <a:ext uri="{FF2B5EF4-FFF2-40B4-BE49-F238E27FC236}">
              <a16:creationId xmlns:a16="http://schemas.microsoft.com/office/drawing/2014/main" id="{68CFC825-6146-4384-9532-303EC055BFD7}"/>
            </a:ext>
          </a:extLst>
        </xdr:cNvPr>
        <xdr:cNvSpPr txBox="1"/>
      </xdr:nvSpPr>
      <xdr:spPr>
        <a:xfrm>
          <a:off x="12611744" y="9700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0" name="正方形/長方形 549">
          <a:extLst>
            <a:ext uri="{FF2B5EF4-FFF2-40B4-BE49-F238E27FC236}">
              <a16:creationId xmlns:a16="http://schemas.microsoft.com/office/drawing/2014/main" id="{DB9B8856-DF60-43E9-A3F9-548CAD40849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1" name="正方形/長方形 550">
          <a:extLst>
            <a:ext uri="{FF2B5EF4-FFF2-40B4-BE49-F238E27FC236}">
              <a16:creationId xmlns:a16="http://schemas.microsoft.com/office/drawing/2014/main" id="{037691D9-2227-47EE-9E68-BB2C5EB1C26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2" name="正方形/長方形 551">
          <a:extLst>
            <a:ext uri="{FF2B5EF4-FFF2-40B4-BE49-F238E27FC236}">
              <a16:creationId xmlns:a16="http://schemas.microsoft.com/office/drawing/2014/main" id="{7DC19906-D7B6-4E3D-9C77-9744A587337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3" name="正方形/長方形 552">
          <a:extLst>
            <a:ext uri="{FF2B5EF4-FFF2-40B4-BE49-F238E27FC236}">
              <a16:creationId xmlns:a16="http://schemas.microsoft.com/office/drawing/2014/main" id="{4E8ABB8A-A63C-4AA1-9EEA-0759B168F54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54" name="正方形/長方形 553">
          <a:extLst>
            <a:ext uri="{FF2B5EF4-FFF2-40B4-BE49-F238E27FC236}">
              <a16:creationId xmlns:a16="http://schemas.microsoft.com/office/drawing/2014/main" id="{B2DEEA83-DB91-4FF0-A9CA-08354A6BEDA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55" name="正方形/長方形 554">
          <a:extLst>
            <a:ext uri="{FF2B5EF4-FFF2-40B4-BE49-F238E27FC236}">
              <a16:creationId xmlns:a16="http://schemas.microsoft.com/office/drawing/2014/main" id="{9412CC73-583D-40A4-B1BD-564CAAFDDC9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6" name="正方形/長方形 555">
          <a:extLst>
            <a:ext uri="{FF2B5EF4-FFF2-40B4-BE49-F238E27FC236}">
              <a16:creationId xmlns:a16="http://schemas.microsoft.com/office/drawing/2014/main" id="{AE927C04-5B55-4484-AB22-DEEC8B13F29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7" name="正方形/長方形 556">
          <a:extLst>
            <a:ext uri="{FF2B5EF4-FFF2-40B4-BE49-F238E27FC236}">
              <a16:creationId xmlns:a16="http://schemas.microsoft.com/office/drawing/2014/main" id="{D3368622-1983-4459-8991-1CECE773C3B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8" name="テキスト ボックス 557">
          <a:extLst>
            <a:ext uri="{FF2B5EF4-FFF2-40B4-BE49-F238E27FC236}">
              <a16:creationId xmlns:a16="http://schemas.microsoft.com/office/drawing/2014/main" id="{43B6DA0C-03A7-43B2-9744-D5CB9B88864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9" name="直線コネクタ 558">
          <a:extLst>
            <a:ext uri="{FF2B5EF4-FFF2-40B4-BE49-F238E27FC236}">
              <a16:creationId xmlns:a16="http://schemas.microsoft.com/office/drawing/2014/main" id="{2463A40F-3F20-4857-B9A9-0F7105FFB63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0" name="テキスト ボックス 559">
          <a:extLst>
            <a:ext uri="{FF2B5EF4-FFF2-40B4-BE49-F238E27FC236}">
              <a16:creationId xmlns:a16="http://schemas.microsoft.com/office/drawing/2014/main" id="{4CFAC606-2D41-4A16-A332-F67ECF33F47C}"/>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61" name="直線コネクタ 560">
          <a:extLst>
            <a:ext uri="{FF2B5EF4-FFF2-40B4-BE49-F238E27FC236}">
              <a16:creationId xmlns:a16="http://schemas.microsoft.com/office/drawing/2014/main" id="{BBF6ACDD-14EF-41D0-9A7F-8DD99E5618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62" name="テキスト ボックス 561">
          <a:extLst>
            <a:ext uri="{FF2B5EF4-FFF2-40B4-BE49-F238E27FC236}">
              <a16:creationId xmlns:a16="http://schemas.microsoft.com/office/drawing/2014/main" id="{EA3D542A-4997-41B0-B795-010FCF82C49B}"/>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63" name="直線コネクタ 562">
          <a:extLst>
            <a:ext uri="{FF2B5EF4-FFF2-40B4-BE49-F238E27FC236}">
              <a16:creationId xmlns:a16="http://schemas.microsoft.com/office/drawing/2014/main" id="{5D8859C3-1EB9-4E49-B92D-AD8804221C47}"/>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64" name="テキスト ボックス 563">
          <a:extLst>
            <a:ext uri="{FF2B5EF4-FFF2-40B4-BE49-F238E27FC236}">
              <a16:creationId xmlns:a16="http://schemas.microsoft.com/office/drawing/2014/main" id="{DE442F50-1756-47A2-B2C2-402D235DDFCC}"/>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65" name="直線コネクタ 564">
          <a:extLst>
            <a:ext uri="{FF2B5EF4-FFF2-40B4-BE49-F238E27FC236}">
              <a16:creationId xmlns:a16="http://schemas.microsoft.com/office/drawing/2014/main" id="{B23F0A18-B864-4E83-9689-C5E0F089A1B6}"/>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66" name="テキスト ボックス 565">
          <a:extLst>
            <a:ext uri="{FF2B5EF4-FFF2-40B4-BE49-F238E27FC236}">
              <a16:creationId xmlns:a16="http://schemas.microsoft.com/office/drawing/2014/main" id="{65FFAE46-F48F-40CB-A0BF-D14A933E8035}"/>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67" name="直線コネクタ 566">
          <a:extLst>
            <a:ext uri="{FF2B5EF4-FFF2-40B4-BE49-F238E27FC236}">
              <a16:creationId xmlns:a16="http://schemas.microsoft.com/office/drawing/2014/main" id="{205B2BC1-8E8F-4206-9AEF-D8D85CAD9F29}"/>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68" name="テキスト ボックス 567">
          <a:extLst>
            <a:ext uri="{FF2B5EF4-FFF2-40B4-BE49-F238E27FC236}">
              <a16:creationId xmlns:a16="http://schemas.microsoft.com/office/drawing/2014/main" id="{ED007489-B90C-4A8C-9A40-417381306055}"/>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69" name="直線コネクタ 568">
          <a:extLst>
            <a:ext uri="{FF2B5EF4-FFF2-40B4-BE49-F238E27FC236}">
              <a16:creationId xmlns:a16="http://schemas.microsoft.com/office/drawing/2014/main" id="{A1607033-38BA-4B3A-B14D-3AD9B7A213DC}"/>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70" name="テキスト ボックス 569">
          <a:extLst>
            <a:ext uri="{FF2B5EF4-FFF2-40B4-BE49-F238E27FC236}">
              <a16:creationId xmlns:a16="http://schemas.microsoft.com/office/drawing/2014/main" id="{9DA56456-C0E2-4492-B600-20B99F8EBD39}"/>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71" name="直線コネクタ 570">
          <a:extLst>
            <a:ext uri="{FF2B5EF4-FFF2-40B4-BE49-F238E27FC236}">
              <a16:creationId xmlns:a16="http://schemas.microsoft.com/office/drawing/2014/main" id="{00F042AD-B45E-4A5C-B7C2-98E8394FB743}"/>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72" name="テキスト ボックス 571">
          <a:extLst>
            <a:ext uri="{FF2B5EF4-FFF2-40B4-BE49-F238E27FC236}">
              <a16:creationId xmlns:a16="http://schemas.microsoft.com/office/drawing/2014/main" id="{941D97EE-571F-4AF3-9F9E-D4E72B5EF8F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3" name="直線コネクタ 572">
          <a:extLst>
            <a:ext uri="{FF2B5EF4-FFF2-40B4-BE49-F238E27FC236}">
              <a16:creationId xmlns:a16="http://schemas.microsoft.com/office/drawing/2014/main" id="{EE32C547-B640-4FAE-972F-CC36F46E7B9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4" name="テキスト ボックス 573">
          <a:extLst>
            <a:ext uri="{FF2B5EF4-FFF2-40B4-BE49-F238E27FC236}">
              <a16:creationId xmlns:a16="http://schemas.microsoft.com/office/drawing/2014/main" id="{6D573D82-4B4E-4CD2-B7A5-3FE0F017FA6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5" name="【学校施設】&#10;一人当たり面積グラフ枠">
          <a:extLst>
            <a:ext uri="{FF2B5EF4-FFF2-40B4-BE49-F238E27FC236}">
              <a16:creationId xmlns:a16="http://schemas.microsoft.com/office/drawing/2014/main" id="{EA36EB3F-3990-4A83-8CF5-F3AA5E4577D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163285</xdr:rowOff>
    </xdr:from>
    <xdr:to>
      <xdr:col>116</xdr:col>
      <xdr:colOff>62864</xdr:colOff>
      <xdr:row>64</xdr:row>
      <xdr:rowOff>76744</xdr:rowOff>
    </xdr:to>
    <xdr:cxnSp macro="">
      <xdr:nvCxnSpPr>
        <xdr:cNvPr id="576" name="直線コネクタ 575">
          <a:extLst>
            <a:ext uri="{FF2B5EF4-FFF2-40B4-BE49-F238E27FC236}">
              <a16:creationId xmlns:a16="http://schemas.microsoft.com/office/drawing/2014/main" id="{9033A7E5-1E7D-4DE5-AAA1-196042058A9A}"/>
            </a:ext>
          </a:extLst>
        </xdr:cNvPr>
        <xdr:cNvCxnSpPr/>
      </xdr:nvCxnSpPr>
      <xdr:spPr>
        <a:xfrm flipV="1">
          <a:off x="22160864" y="9593035"/>
          <a:ext cx="0" cy="1456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80571</xdr:rowOff>
    </xdr:from>
    <xdr:ext cx="469744" cy="259045"/>
    <xdr:sp macro="" textlink="">
      <xdr:nvSpPr>
        <xdr:cNvPr id="577" name="【学校施設】&#10;一人当たり面積最小値テキスト">
          <a:extLst>
            <a:ext uri="{FF2B5EF4-FFF2-40B4-BE49-F238E27FC236}">
              <a16:creationId xmlns:a16="http://schemas.microsoft.com/office/drawing/2014/main" id="{FE359373-84F3-477A-81BB-E00D33B6045A}"/>
            </a:ext>
          </a:extLst>
        </xdr:cNvPr>
        <xdr:cNvSpPr txBox="1"/>
      </xdr:nvSpPr>
      <xdr:spPr>
        <a:xfrm>
          <a:off x="22199600" y="1105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76744</xdr:rowOff>
    </xdr:from>
    <xdr:to>
      <xdr:col>116</xdr:col>
      <xdr:colOff>152400</xdr:colOff>
      <xdr:row>64</xdr:row>
      <xdr:rowOff>76744</xdr:rowOff>
    </xdr:to>
    <xdr:cxnSp macro="">
      <xdr:nvCxnSpPr>
        <xdr:cNvPr id="578" name="直線コネクタ 577">
          <a:extLst>
            <a:ext uri="{FF2B5EF4-FFF2-40B4-BE49-F238E27FC236}">
              <a16:creationId xmlns:a16="http://schemas.microsoft.com/office/drawing/2014/main" id="{3E72C56A-B628-4BA9-B3B7-1E808BB26E11}"/>
            </a:ext>
          </a:extLst>
        </xdr:cNvPr>
        <xdr:cNvCxnSpPr/>
      </xdr:nvCxnSpPr>
      <xdr:spPr>
        <a:xfrm>
          <a:off x="22072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109962</xdr:rowOff>
    </xdr:from>
    <xdr:ext cx="469744" cy="259045"/>
    <xdr:sp macro="" textlink="">
      <xdr:nvSpPr>
        <xdr:cNvPr id="579" name="【学校施設】&#10;一人当たり面積最大値テキスト">
          <a:extLst>
            <a:ext uri="{FF2B5EF4-FFF2-40B4-BE49-F238E27FC236}">
              <a16:creationId xmlns:a16="http://schemas.microsoft.com/office/drawing/2014/main" id="{6853DDD7-20EB-4A06-954B-BAF368E3AAB4}"/>
            </a:ext>
          </a:extLst>
        </xdr:cNvPr>
        <xdr:cNvSpPr txBox="1"/>
      </xdr:nvSpPr>
      <xdr:spPr>
        <a:xfrm>
          <a:off x="22199600" y="9368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163285</xdr:rowOff>
    </xdr:from>
    <xdr:to>
      <xdr:col>116</xdr:col>
      <xdr:colOff>152400</xdr:colOff>
      <xdr:row>55</xdr:row>
      <xdr:rowOff>163285</xdr:rowOff>
    </xdr:to>
    <xdr:cxnSp macro="">
      <xdr:nvCxnSpPr>
        <xdr:cNvPr id="580" name="直線コネクタ 579">
          <a:extLst>
            <a:ext uri="{FF2B5EF4-FFF2-40B4-BE49-F238E27FC236}">
              <a16:creationId xmlns:a16="http://schemas.microsoft.com/office/drawing/2014/main" id="{C42B625A-62BC-465E-A5C9-73FA41CCEDF5}"/>
            </a:ext>
          </a:extLst>
        </xdr:cNvPr>
        <xdr:cNvCxnSpPr/>
      </xdr:nvCxnSpPr>
      <xdr:spPr>
        <a:xfrm>
          <a:off x="22072600" y="9593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42290</xdr:rowOff>
    </xdr:from>
    <xdr:ext cx="469744" cy="259045"/>
    <xdr:sp macro="" textlink="">
      <xdr:nvSpPr>
        <xdr:cNvPr id="581" name="【学校施設】&#10;一人当たり面積平均値テキスト">
          <a:extLst>
            <a:ext uri="{FF2B5EF4-FFF2-40B4-BE49-F238E27FC236}">
              <a16:creationId xmlns:a16="http://schemas.microsoft.com/office/drawing/2014/main" id="{65C84A23-C50A-4E92-8A73-9912792FFF60}"/>
            </a:ext>
          </a:extLst>
        </xdr:cNvPr>
        <xdr:cNvSpPr txBox="1"/>
      </xdr:nvSpPr>
      <xdr:spPr>
        <a:xfrm>
          <a:off x="22199600" y="103292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19413</xdr:rowOff>
    </xdr:from>
    <xdr:to>
      <xdr:col>116</xdr:col>
      <xdr:colOff>114300</xdr:colOff>
      <xdr:row>61</xdr:row>
      <xdr:rowOff>121013</xdr:rowOff>
    </xdr:to>
    <xdr:sp macro="" textlink="">
      <xdr:nvSpPr>
        <xdr:cNvPr id="582" name="フローチャート: 判断 581">
          <a:extLst>
            <a:ext uri="{FF2B5EF4-FFF2-40B4-BE49-F238E27FC236}">
              <a16:creationId xmlns:a16="http://schemas.microsoft.com/office/drawing/2014/main" id="{982FDA1D-9E6E-4BA1-8C01-4954226AB96E}"/>
            </a:ext>
          </a:extLst>
        </xdr:cNvPr>
        <xdr:cNvSpPr/>
      </xdr:nvSpPr>
      <xdr:spPr>
        <a:xfrm>
          <a:off x="22110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11249</xdr:rowOff>
    </xdr:from>
    <xdr:to>
      <xdr:col>112</xdr:col>
      <xdr:colOff>38100</xdr:colOff>
      <xdr:row>61</xdr:row>
      <xdr:rowOff>112849</xdr:rowOff>
    </xdr:to>
    <xdr:sp macro="" textlink="">
      <xdr:nvSpPr>
        <xdr:cNvPr id="583" name="フローチャート: 判断 582">
          <a:extLst>
            <a:ext uri="{FF2B5EF4-FFF2-40B4-BE49-F238E27FC236}">
              <a16:creationId xmlns:a16="http://schemas.microsoft.com/office/drawing/2014/main" id="{810BACBA-1776-4863-BA23-FCE65896FDA3}"/>
            </a:ext>
          </a:extLst>
        </xdr:cNvPr>
        <xdr:cNvSpPr/>
      </xdr:nvSpPr>
      <xdr:spPr>
        <a:xfrm>
          <a:off x="21272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21046</xdr:rowOff>
    </xdr:from>
    <xdr:to>
      <xdr:col>107</xdr:col>
      <xdr:colOff>101600</xdr:colOff>
      <xdr:row>61</xdr:row>
      <xdr:rowOff>122646</xdr:rowOff>
    </xdr:to>
    <xdr:sp macro="" textlink="">
      <xdr:nvSpPr>
        <xdr:cNvPr id="584" name="フローチャート: 判断 583">
          <a:extLst>
            <a:ext uri="{FF2B5EF4-FFF2-40B4-BE49-F238E27FC236}">
              <a16:creationId xmlns:a16="http://schemas.microsoft.com/office/drawing/2014/main" id="{882133D4-E711-4A4D-BF78-B617A09801E1}"/>
            </a:ext>
          </a:extLst>
        </xdr:cNvPr>
        <xdr:cNvSpPr/>
      </xdr:nvSpPr>
      <xdr:spPr>
        <a:xfrm>
          <a:off x="20383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47172</xdr:rowOff>
    </xdr:from>
    <xdr:to>
      <xdr:col>102</xdr:col>
      <xdr:colOff>165100</xdr:colOff>
      <xdr:row>60</xdr:row>
      <xdr:rowOff>148772</xdr:rowOff>
    </xdr:to>
    <xdr:sp macro="" textlink="">
      <xdr:nvSpPr>
        <xdr:cNvPr id="585" name="フローチャート: 判断 584">
          <a:extLst>
            <a:ext uri="{FF2B5EF4-FFF2-40B4-BE49-F238E27FC236}">
              <a16:creationId xmlns:a16="http://schemas.microsoft.com/office/drawing/2014/main" id="{2D220517-B9CB-4545-B6C3-94C11719E69F}"/>
            </a:ext>
          </a:extLst>
        </xdr:cNvPr>
        <xdr:cNvSpPr/>
      </xdr:nvSpPr>
      <xdr:spPr>
        <a:xfrm>
          <a:off x="19494500" y="1033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12881</xdr:rowOff>
    </xdr:from>
    <xdr:to>
      <xdr:col>98</xdr:col>
      <xdr:colOff>38100</xdr:colOff>
      <xdr:row>60</xdr:row>
      <xdr:rowOff>114481</xdr:rowOff>
    </xdr:to>
    <xdr:sp macro="" textlink="">
      <xdr:nvSpPr>
        <xdr:cNvPr id="586" name="フローチャート: 判断 585">
          <a:extLst>
            <a:ext uri="{FF2B5EF4-FFF2-40B4-BE49-F238E27FC236}">
              <a16:creationId xmlns:a16="http://schemas.microsoft.com/office/drawing/2014/main" id="{30889C00-B7E5-4830-9982-66340FE4E984}"/>
            </a:ext>
          </a:extLst>
        </xdr:cNvPr>
        <xdr:cNvSpPr/>
      </xdr:nvSpPr>
      <xdr:spPr>
        <a:xfrm>
          <a:off x="18605500" y="1029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87" name="テキスト ボックス 586">
          <a:extLst>
            <a:ext uri="{FF2B5EF4-FFF2-40B4-BE49-F238E27FC236}">
              <a16:creationId xmlns:a16="http://schemas.microsoft.com/office/drawing/2014/main" id="{4D899943-FF76-4AD4-8370-B390A637EDF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8" name="テキスト ボックス 587">
          <a:extLst>
            <a:ext uri="{FF2B5EF4-FFF2-40B4-BE49-F238E27FC236}">
              <a16:creationId xmlns:a16="http://schemas.microsoft.com/office/drawing/2014/main" id="{E7B56FD6-E2D6-44F1-A5C3-380042B2DEA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89" name="テキスト ボックス 588">
          <a:extLst>
            <a:ext uri="{FF2B5EF4-FFF2-40B4-BE49-F238E27FC236}">
              <a16:creationId xmlns:a16="http://schemas.microsoft.com/office/drawing/2014/main" id="{6E5F62C1-FD7C-49DF-A6AD-5DCDA7EF834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0" name="テキスト ボックス 589">
          <a:extLst>
            <a:ext uri="{FF2B5EF4-FFF2-40B4-BE49-F238E27FC236}">
              <a16:creationId xmlns:a16="http://schemas.microsoft.com/office/drawing/2014/main" id="{DA3177D4-529C-47D0-81C6-8C6FF15225D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8475AB4C-7A96-437F-8ED3-9F2FA56EEEE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133713</xdr:rowOff>
    </xdr:from>
    <xdr:to>
      <xdr:col>116</xdr:col>
      <xdr:colOff>114300</xdr:colOff>
      <xdr:row>63</xdr:row>
      <xdr:rowOff>63863</xdr:rowOff>
    </xdr:to>
    <xdr:sp macro="" textlink="">
      <xdr:nvSpPr>
        <xdr:cNvPr id="592" name="楕円 591">
          <a:extLst>
            <a:ext uri="{FF2B5EF4-FFF2-40B4-BE49-F238E27FC236}">
              <a16:creationId xmlns:a16="http://schemas.microsoft.com/office/drawing/2014/main" id="{0AC2893B-8DDF-4502-A9A2-45480D0C3DFA}"/>
            </a:ext>
          </a:extLst>
        </xdr:cNvPr>
        <xdr:cNvSpPr/>
      </xdr:nvSpPr>
      <xdr:spPr>
        <a:xfrm>
          <a:off x="22110700" y="1076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112140</xdr:rowOff>
    </xdr:from>
    <xdr:ext cx="469744" cy="259045"/>
    <xdr:sp macro="" textlink="">
      <xdr:nvSpPr>
        <xdr:cNvPr id="593" name="【学校施設】&#10;一人当たり面積該当値テキスト">
          <a:extLst>
            <a:ext uri="{FF2B5EF4-FFF2-40B4-BE49-F238E27FC236}">
              <a16:creationId xmlns:a16="http://schemas.microsoft.com/office/drawing/2014/main" id="{0356BCA0-2AD7-45A2-A247-078981459CDF}"/>
            </a:ext>
          </a:extLst>
        </xdr:cNvPr>
        <xdr:cNvSpPr txBox="1"/>
      </xdr:nvSpPr>
      <xdr:spPr>
        <a:xfrm>
          <a:off x="22199600" y="1074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132080</xdr:rowOff>
    </xdr:from>
    <xdr:to>
      <xdr:col>112</xdr:col>
      <xdr:colOff>38100</xdr:colOff>
      <xdr:row>63</xdr:row>
      <xdr:rowOff>62230</xdr:rowOff>
    </xdr:to>
    <xdr:sp macro="" textlink="">
      <xdr:nvSpPr>
        <xdr:cNvPr id="594" name="楕円 593">
          <a:extLst>
            <a:ext uri="{FF2B5EF4-FFF2-40B4-BE49-F238E27FC236}">
              <a16:creationId xmlns:a16="http://schemas.microsoft.com/office/drawing/2014/main" id="{DCCDB7F7-98A5-4B08-A6BE-627B809C75CA}"/>
            </a:ext>
          </a:extLst>
        </xdr:cNvPr>
        <xdr:cNvSpPr/>
      </xdr:nvSpPr>
      <xdr:spPr>
        <a:xfrm>
          <a:off x="21272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11430</xdr:rowOff>
    </xdr:from>
    <xdr:to>
      <xdr:col>116</xdr:col>
      <xdr:colOff>63500</xdr:colOff>
      <xdr:row>63</xdr:row>
      <xdr:rowOff>13063</xdr:rowOff>
    </xdr:to>
    <xdr:cxnSp macro="">
      <xdr:nvCxnSpPr>
        <xdr:cNvPr id="595" name="直線コネクタ 594">
          <a:extLst>
            <a:ext uri="{FF2B5EF4-FFF2-40B4-BE49-F238E27FC236}">
              <a16:creationId xmlns:a16="http://schemas.microsoft.com/office/drawing/2014/main" id="{2DF5CAFF-09DC-4A1A-812F-8CEA018D4E0B}"/>
            </a:ext>
          </a:extLst>
        </xdr:cNvPr>
        <xdr:cNvCxnSpPr/>
      </xdr:nvCxnSpPr>
      <xdr:spPr>
        <a:xfrm>
          <a:off x="21323300" y="10812780"/>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132080</xdr:rowOff>
    </xdr:from>
    <xdr:to>
      <xdr:col>107</xdr:col>
      <xdr:colOff>101600</xdr:colOff>
      <xdr:row>63</xdr:row>
      <xdr:rowOff>62230</xdr:rowOff>
    </xdr:to>
    <xdr:sp macro="" textlink="">
      <xdr:nvSpPr>
        <xdr:cNvPr id="596" name="楕円 595">
          <a:extLst>
            <a:ext uri="{FF2B5EF4-FFF2-40B4-BE49-F238E27FC236}">
              <a16:creationId xmlns:a16="http://schemas.microsoft.com/office/drawing/2014/main" id="{ADF4327F-7023-4A95-BD8A-C22C448EDA67}"/>
            </a:ext>
          </a:extLst>
        </xdr:cNvPr>
        <xdr:cNvSpPr/>
      </xdr:nvSpPr>
      <xdr:spPr>
        <a:xfrm>
          <a:off x="20383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11430</xdr:rowOff>
    </xdr:from>
    <xdr:to>
      <xdr:col>111</xdr:col>
      <xdr:colOff>177800</xdr:colOff>
      <xdr:row>63</xdr:row>
      <xdr:rowOff>11430</xdr:rowOff>
    </xdr:to>
    <xdr:cxnSp macro="">
      <xdr:nvCxnSpPr>
        <xdr:cNvPr id="597" name="直線コネクタ 596">
          <a:extLst>
            <a:ext uri="{FF2B5EF4-FFF2-40B4-BE49-F238E27FC236}">
              <a16:creationId xmlns:a16="http://schemas.microsoft.com/office/drawing/2014/main" id="{47B9AB90-659B-4BD5-A0C4-23F1B16447C6}"/>
            </a:ext>
          </a:extLst>
        </xdr:cNvPr>
        <xdr:cNvCxnSpPr/>
      </xdr:nvCxnSpPr>
      <xdr:spPr>
        <a:xfrm>
          <a:off x="20434300" y="1081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132080</xdr:rowOff>
    </xdr:from>
    <xdr:to>
      <xdr:col>102</xdr:col>
      <xdr:colOff>165100</xdr:colOff>
      <xdr:row>63</xdr:row>
      <xdr:rowOff>62230</xdr:rowOff>
    </xdr:to>
    <xdr:sp macro="" textlink="">
      <xdr:nvSpPr>
        <xdr:cNvPr id="598" name="楕円 597">
          <a:extLst>
            <a:ext uri="{FF2B5EF4-FFF2-40B4-BE49-F238E27FC236}">
              <a16:creationId xmlns:a16="http://schemas.microsoft.com/office/drawing/2014/main" id="{D5C6A242-156F-4FA3-AEF8-16B378BD219B}"/>
            </a:ext>
          </a:extLst>
        </xdr:cNvPr>
        <xdr:cNvSpPr/>
      </xdr:nvSpPr>
      <xdr:spPr>
        <a:xfrm>
          <a:off x="19494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11430</xdr:rowOff>
    </xdr:from>
    <xdr:to>
      <xdr:col>107</xdr:col>
      <xdr:colOff>50800</xdr:colOff>
      <xdr:row>63</xdr:row>
      <xdr:rowOff>11430</xdr:rowOff>
    </xdr:to>
    <xdr:cxnSp macro="">
      <xdr:nvCxnSpPr>
        <xdr:cNvPr id="599" name="直線コネクタ 598">
          <a:extLst>
            <a:ext uri="{FF2B5EF4-FFF2-40B4-BE49-F238E27FC236}">
              <a16:creationId xmlns:a16="http://schemas.microsoft.com/office/drawing/2014/main" id="{CBB44103-9999-4899-A23B-9A10D13780F1}"/>
            </a:ext>
          </a:extLst>
        </xdr:cNvPr>
        <xdr:cNvCxnSpPr/>
      </xdr:nvCxnSpPr>
      <xdr:spPr>
        <a:xfrm>
          <a:off x="19545300" y="1081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76563</xdr:rowOff>
    </xdr:from>
    <xdr:to>
      <xdr:col>98</xdr:col>
      <xdr:colOff>38100</xdr:colOff>
      <xdr:row>63</xdr:row>
      <xdr:rowOff>6713</xdr:rowOff>
    </xdr:to>
    <xdr:sp macro="" textlink="">
      <xdr:nvSpPr>
        <xdr:cNvPr id="600" name="楕円 599">
          <a:extLst>
            <a:ext uri="{FF2B5EF4-FFF2-40B4-BE49-F238E27FC236}">
              <a16:creationId xmlns:a16="http://schemas.microsoft.com/office/drawing/2014/main" id="{626F1549-36E0-4CCD-BBF0-6AD02E2DEBAF}"/>
            </a:ext>
          </a:extLst>
        </xdr:cNvPr>
        <xdr:cNvSpPr/>
      </xdr:nvSpPr>
      <xdr:spPr>
        <a:xfrm>
          <a:off x="18605500" y="1070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127363</xdr:rowOff>
    </xdr:from>
    <xdr:to>
      <xdr:col>102</xdr:col>
      <xdr:colOff>114300</xdr:colOff>
      <xdr:row>63</xdr:row>
      <xdr:rowOff>11430</xdr:rowOff>
    </xdr:to>
    <xdr:cxnSp macro="">
      <xdr:nvCxnSpPr>
        <xdr:cNvPr id="601" name="直線コネクタ 600">
          <a:extLst>
            <a:ext uri="{FF2B5EF4-FFF2-40B4-BE49-F238E27FC236}">
              <a16:creationId xmlns:a16="http://schemas.microsoft.com/office/drawing/2014/main" id="{A60001FC-F90A-4CB4-815E-AC0CBC8095B2}"/>
            </a:ext>
          </a:extLst>
        </xdr:cNvPr>
        <xdr:cNvCxnSpPr/>
      </xdr:nvCxnSpPr>
      <xdr:spPr>
        <a:xfrm>
          <a:off x="18656300" y="10757263"/>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129376</xdr:rowOff>
    </xdr:from>
    <xdr:ext cx="469744" cy="259045"/>
    <xdr:sp macro="" textlink="">
      <xdr:nvSpPr>
        <xdr:cNvPr id="602" name="n_1aveValue【学校施設】&#10;一人当たり面積">
          <a:extLst>
            <a:ext uri="{FF2B5EF4-FFF2-40B4-BE49-F238E27FC236}">
              <a16:creationId xmlns:a16="http://schemas.microsoft.com/office/drawing/2014/main" id="{2BE40EC1-C9CB-4BBD-AFB5-F99120D3A891}"/>
            </a:ext>
          </a:extLst>
        </xdr:cNvPr>
        <xdr:cNvSpPr txBox="1"/>
      </xdr:nvSpPr>
      <xdr:spPr>
        <a:xfrm>
          <a:off x="21075727" y="10244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139173</xdr:rowOff>
    </xdr:from>
    <xdr:ext cx="469744" cy="259045"/>
    <xdr:sp macro="" textlink="">
      <xdr:nvSpPr>
        <xdr:cNvPr id="603" name="n_2aveValue【学校施設】&#10;一人当たり面積">
          <a:extLst>
            <a:ext uri="{FF2B5EF4-FFF2-40B4-BE49-F238E27FC236}">
              <a16:creationId xmlns:a16="http://schemas.microsoft.com/office/drawing/2014/main" id="{211B8C49-E518-45AD-8E1B-57A82F7DEE12}"/>
            </a:ext>
          </a:extLst>
        </xdr:cNvPr>
        <xdr:cNvSpPr txBox="1"/>
      </xdr:nvSpPr>
      <xdr:spPr>
        <a:xfrm>
          <a:off x="20199427" y="1025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165299</xdr:rowOff>
    </xdr:from>
    <xdr:ext cx="469744" cy="259045"/>
    <xdr:sp macro="" textlink="">
      <xdr:nvSpPr>
        <xdr:cNvPr id="604" name="n_3aveValue【学校施設】&#10;一人当たり面積">
          <a:extLst>
            <a:ext uri="{FF2B5EF4-FFF2-40B4-BE49-F238E27FC236}">
              <a16:creationId xmlns:a16="http://schemas.microsoft.com/office/drawing/2014/main" id="{A6A2F018-902F-4176-9EA7-530C565A9C33}"/>
            </a:ext>
          </a:extLst>
        </xdr:cNvPr>
        <xdr:cNvSpPr txBox="1"/>
      </xdr:nvSpPr>
      <xdr:spPr>
        <a:xfrm>
          <a:off x="19310427" y="1010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131008</xdr:rowOff>
    </xdr:from>
    <xdr:ext cx="469744" cy="259045"/>
    <xdr:sp macro="" textlink="">
      <xdr:nvSpPr>
        <xdr:cNvPr id="605" name="n_4aveValue【学校施設】&#10;一人当たり面積">
          <a:extLst>
            <a:ext uri="{FF2B5EF4-FFF2-40B4-BE49-F238E27FC236}">
              <a16:creationId xmlns:a16="http://schemas.microsoft.com/office/drawing/2014/main" id="{B630EFA7-7232-4BAC-B7DA-A00C7185B9D7}"/>
            </a:ext>
          </a:extLst>
        </xdr:cNvPr>
        <xdr:cNvSpPr txBox="1"/>
      </xdr:nvSpPr>
      <xdr:spPr>
        <a:xfrm>
          <a:off x="18421427" y="1007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53357</xdr:rowOff>
    </xdr:from>
    <xdr:ext cx="469744" cy="259045"/>
    <xdr:sp macro="" textlink="">
      <xdr:nvSpPr>
        <xdr:cNvPr id="606" name="n_1mainValue【学校施設】&#10;一人当たり面積">
          <a:extLst>
            <a:ext uri="{FF2B5EF4-FFF2-40B4-BE49-F238E27FC236}">
              <a16:creationId xmlns:a16="http://schemas.microsoft.com/office/drawing/2014/main" id="{56FE1F10-21F7-43D1-AD88-A633E2439C9C}"/>
            </a:ext>
          </a:extLst>
        </xdr:cNvPr>
        <xdr:cNvSpPr txBox="1"/>
      </xdr:nvSpPr>
      <xdr:spPr>
        <a:xfrm>
          <a:off x="210757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53357</xdr:rowOff>
    </xdr:from>
    <xdr:ext cx="469744" cy="259045"/>
    <xdr:sp macro="" textlink="">
      <xdr:nvSpPr>
        <xdr:cNvPr id="607" name="n_2mainValue【学校施設】&#10;一人当たり面積">
          <a:extLst>
            <a:ext uri="{FF2B5EF4-FFF2-40B4-BE49-F238E27FC236}">
              <a16:creationId xmlns:a16="http://schemas.microsoft.com/office/drawing/2014/main" id="{A3F280A2-7BB4-4F0F-8F64-73C58C7C907E}"/>
            </a:ext>
          </a:extLst>
        </xdr:cNvPr>
        <xdr:cNvSpPr txBox="1"/>
      </xdr:nvSpPr>
      <xdr:spPr>
        <a:xfrm>
          <a:off x="201994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53357</xdr:rowOff>
    </xdr:from>
    <xdr:ext cx="469744" cy="259045"/>
    <xdr:sp macro="" textlink="">
      <xdr:nvSpPr>
        <xdr:cNvPr id="608" name="n_3mainValue【学校施設】&#10;一人当たり面積">
          <a:extLst>
            <a:ext uri="{FF2B5EF4-FFF2-40B4-BE49-F238E27FC236}">
              <a16:creationId xmlns:a16="http://schemas.microsoft.com/office/drawing/2014/main" id="{FACDD085-8FB3-4AA6-942D-2B8AE969B54D}"/>
            </a:ext>
          </a:extLst>
        </xdr:cNvPr>
        <xdr:cNvSpPr txBox="1"/>
      </xdr:nvSpPr>
      <xdr:spPr>
        <a:xfrm>
          <a:off x="1931042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169290</xdr:rowOff>
    </xdr:from>
    <xdr:ext cx="469744" cy="259045"/>
    <xdr:sp macro="" textlink="">
      <xdr:nvSpPr>
        <xdr:cNvPr id="609" name="n_4mainValue【学校施設】&#10;一人当たり面積">
          <a:extLst>
            <a:ext uri="{FF2B5EF4-FFF2-40B4-BE49-F238E27FC236}">
              <a16:creationId xmlns:a16="http://schemas.microsoft.com/office/drawing/2014/main" id="{2251612D-C5C2-4E4D-A71A-18AB12B47AC3}"/>
            </a:ext>
          </a:extLst>
        </xdr:cNvPr>
        <xdr:cNvSpPr txBox="1"/>
      </xdr:nvSpPr>
      <xdr:spPr>
        <a:xfrm>
          <a:off x="18421427" y="1079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0" name="正方形/長方形 609">
          <a:extLst>
            <a:ext uri="{FF2B5EF4-FFF2-40B4-BE49-F238E27FC236}">
              <a16:creationId xmlns:a16="http://schemas.microsoft.com/office/drawing/2014/main" id="{55F6B8EF-EB53-4CA1-9C9A-98FDCDB8F42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1" name="正方形/長方形 610">
          <a:extLst>
            <a:ext uri="{FF2B5EF4-FFF2-40B4-BE49-F238E27FC236}">
              <a16:creationId xmlns:a16="http://schemas.microsoft.com/office/drawing/2014/main" id="{51325154-6EE4-4CFC-84E7-C7C3B0120A5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2" name="正方形/長方形 611">
          <a:extLst>
            <a:ext uri="{FF2B5EF4-FFF2-40B4-BE49-F238E27FC236}">
              <a16:creationId xmlns:a16="http://schemas.microsoft.com/office/drawing/2014/main" id="{45BB0472-55B9-479D-BFCA-6192C73F0CE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3" name="正方形/長方形 612">
          <a:extLst>
            <a:ext uri="{FF2B5EF4-FFF2-40B4-BE49-F238E27FC236}">
              <a16:creationId xmlns:a16="http://schemas.microsoft.com/office/drawing/2014/main" id="{5D364DCB-2590-4B56-A183-066AC835673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4" name="正方形/長方形 613">
          <a:extLst>
            <a:ext uri="{FF2B5EF4-FFF2-40B4-BE49-F238E27FC236}">
              <a16:creationId xmlns:a16="http://schemas.microsoft.com/office/drawing/2014/main" id="{B6E39158-5FA1-40EB-B959-530C9E26AFF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5" name="正方形/長方形 614">
          <a:extLst>
            <a:ext uri="{FF2B5EF4-FFF2-40B4-BE49-F238E27FC236}">
              <a16:creationId xmlns:a16="http://schemas.microsoft.com/office/drawing/2014/main" id="{CCA0D7F2-68AB-46F9-86FB-C7074786CDF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16" name="正方形/長方形 615">
          <a:extLst>
            <a:ext uri="{FF2B5EF4-FFF2-40B4-BE49-F238E27FC236}">
              <a16:creationId xmlns:a16="http://schemas.microsoft.com/office/drawing/2014/main" id="{8C126F1D-AF41-467F-8F81-F0607295416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7" name="正方形/長方形 616">
          <a:extLst>
            <a:ext uri="{FF2B5EF4-FFF2-40B4-BE49-F238E27FC236}">
              <a16:creationId xmlns:a16="http://schemas.microsoft.com/office/drawing/2014/main" id="{9081BC53-BD3A-4419-93F3-FC5406EC54A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18" name="テキスト ボックス 617">
          <a:extLst>
            <a:ext uri="{FF2B5EF4-FFF2-40B4-BE49-F238E27FC236}">
              <a16:creationId xmlns:a16="http://schemas.microsoft.com/office/drawing/2014/main" id="{C1D7DC01-8114-4DCE-8B86-48B2F5B9CF6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19" name="直線コネクタ 618">
          <a:extLst>
            <a:ext uri="{FF2B5EF4-FFF2-40B4-BE49-F238E27FC236}">
              <a16:creationId xmlns:a16="http://schemas.microsoft.com/office/drawing/2014/main" id="{BB2B4298-AD24-4DFC-816F-748FF1E533C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0" name="テキスト ボックス 619">
          <a:extLst>
            <a:ext uri="{FF2B5EF4-FFF2-40B4-BE49-F238E27FC236}">
              <a16:creationId xmlns:a16="http://schemas.microsoft.com/office/drawing/2014/main" id="{359FCBBE-475C-448F-8AB9-F5409796779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1" name="直線コネクタ 620">
          <a:extLst>
            <a:ext uri="{FF2B5EF4-FFF2-40B4-BE49-F238E27FC236}">
              <a16:creationId xmlns:a16="http://schemas.microsoft.com/office/drawing/2014/main" id="{A6E65489-734E-47E3-86CF-CF83DC5C756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2" name="テキスト ボックス 621">
          <a:extLst>
            <a:ext uri="{FF2B5EF4-FFF2-40B4-BE49-F238E27FC236}">
              <a16:creationId xmlns:a16="http://schemas.microsoft.com/office/drawing/2014/main" id="{4A8D2D91-5872-4CC3-99A1-7FEA9B71FBE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3" name="直線コネクタ 622">
          <a:extLst>
            <a:ext uri="{FF2B5EF4-FFF2-40B4-BE49-F238E27FC236}">
              <a16:creationId xmlns:a16="http://schemas.microsoft.com/office/drawing/2014/main" id="{389FE56F-61A5-4EC4-A2C2-4963D2EF5959}"/>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24" name="テキスト ボックス 623">
          <a:extLst>
            <a:ext uri="{FF2B5EF4-FFF2-40B4-BE49-F238E27FC236}">
              <a16:creationId xmlns:a16="http://schemas.microsoft.com/office/drawing/2014/main" id="{ED46FAA1-44CE-4A54-AD78-C9422320AB0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25" name="直線コネクタ 624">
          <a:extLst>
            <a:ext uri="{FF2B5EF4-FFF2-40B4-BE49-F238E27FC236}">
              <a16:creationId xmlns:a16="http://schemas.microsoft.com/office/drawing/2014/main" id="{02F7FE97-5E27-4013-9541-19A01B0F26D4}"/>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26" name="テキスト ボックス 625">
          <a:extLst>
            <a:ext uri="{FF2B5EF4-FFF2-40B4-BE49-F238E27FC236}">
              <a16:creationId xmlns:a16="http://schemas.microsoft.com/office/drawing/2014/main" id="{F8D96EA9-F950-42DA-B425-CC0FDB2E843A}"/>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27" name="直線コネクタ 626">
          <a:extLst>
            <a:ext uri="{FF2B5EF4-FFF2-40B4-BE49-F238E27FC236}">
              <a16:creationId xmlns:a16="http://schemas.microsoft.com/office/drawing/2014/main" id="{5F4A0544-F846-451E-87E3-098630965811}"/>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28" name="テキスト ボックス 627">
          <a:extLst>
            <a:ext uri="{FF2B5EF4-FFF2-40B4-BE49-F238E27FC236}">
              <a16:creationId xmlns:a16="http://schemas.microsoft.com/office/drawing/2014/main" id="{943DCE66-491D-43CB-A306-4457C4E63A1E}"/>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29" name="直線コネクタ 628">
          <a:extLst>
            <a:ext uri="{FF2B5EF4-FFF2-40B4-BE49-F238E27FC236}">
              <a16:creationId xmlns:a16="http://schemas.microsoft.com/office/drawing/2014/main" id="{246C1C26-394D-4800-B8FA-79CFA608B5A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0" name="テキスト ボックス 629">
          <a:extLst>
            <a:ext uri="{FF2B5EF4-FFF2-40B4-BE49-F238E27FC236}">
              <a16:creationId xmlns:a16="http://schemas.microsoft.com/office/drawing/2014/main" id="{09A1F216-54D8-40D3-B39E-B6F4640C37E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1" name="直線コネクタ 630">
          <a:extLst>
            <a:ext uri="{FF2B5EF4-FFF2-40B4-BE49-F238E27FC236}">
              <a16:creationId xmlns:a16="http://schemas.microsoft.com/office/drawing/2014/main" id="{E82F72F0-D8C7-4409-8CC5-8DEEEBD15CA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2" name="テキスト ボックス 631">
          <a:extLst>
            <a:ext uri="{FF2B5EF4-FFF2-40B4-BE49-F238E27FC236}">
              <a16:creationId xmlns:a16="http://schemas.microsoft.com/office/drawing/2014/main" id="{11093BC1-1A40-4A23-92CE-DA61250654E1}"/>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3" name="【児童館】&#10;有形固定資産減価償却率グラフ枠">
          <a:extLst>
            <a:ext uri="{FF2B5EF4-FFF2-40B4-BE49-F238E27FC236}">
              <a16:creationId xmlns:a16="http://schemas.microsoft.com/office/drawing/2014/main" id="{3610F47D-11E9-4263-99FA-B9D93993194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86</xdr:row>
      <xdr:rowOff>114300</xdr:rowOff>
    </xdr:to>
    <xdr:cxnSp macro="">
      <xdr:nvCxnSpPr>
        <xdr:cNvPr id="634" name="直線コネクタ 633">
          <a:extLst>
            <a:ext uri="{FF2B5EF4-FFF2-40B4-BE49-F238E27FC236}">
              <a16:creationId xmlns:a16="http://schemas.microsoft.com/office/drawing/2014/main" id="{19D2934E-0D68-4F5F-8B16-09161DD434C0}"/>
            </a:ext>
          </a:extLst>
        </xdr:cNvPr>
        <xdr:cNvCxnSpPr/>
      </xdr:nvCxnSpPr>
      <xdr:spPr>
        <a:xfrm flipV="1">
          <a:off x="16318864" y="13300711"/>
          <a:ext cx="0" cy="1558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35" name="【児童館】&#10;有形固定資産減価償却率最小値テキスト">
          <a:extLst>
            <a:ext uri="{FF2B5EF4-FFF2-40B4-BE49-F238E27FC236}">
              <a16:creationId xmlns:a16="http://schemas.microsoft.com/office/drawing/2014/main" id="{A9EF306C-B45C-4D9C-A3EA-2DCDCC241634}"/>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36" name="直線コネクタ 635">
          <a:extLst>
            <a:ext uri="{FF2B5EF4-FFF2-40B4-BE49-F238E27FC236}">
              <a16:creationId xmlns:a16="http://schemas.microsoft.com/office/drawing/2014/main" id="{167982B7-C830-4C9A-947C-919AEB30157B}"/>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637" name="【児童館】&#10;有形固定資産減価償却率最大値テキスト">
          <a:extLst>
            <a:ext uri="{FF2B5EF4-FFF2-40B4-BE49-F238E27FC236}">
              <a16:creationId xmlns:a16="http://schemas.microsoft.com/office/drawing/2014/main" id="{C75F6630-B0F1-43F1-9D62-FB3C8E9F0D80}"/>
            </a:ext>
          </a:extLst>
        </xdr:cNvPr>
        <xdr:cNvSpPr txBox="1"/>
      </xdr:nvSpPr>
      <xdr:spPr>
        <a:xfrm>
          <a:off x="16357600" y="13075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638" name="直線コネクタ 637">
          <a:extLst>
            <a:ext uri="{FF2B5EF4-FFF2-40B4-BE49-F238E27FC236}">
              <a16:creationId xmlns:a16="http://schemas.microsoft.com/office/drawing/2014/main" id="{8B31ACB9-0083-4AA8-B804-72CB533CB155}"/>
            </a:ext>
          </a:extLst>
        </xdr:cNvPr>
        <xdr:cNvCxnSpPr/>
      </xdr:nvCxnSpPr>
      <xdr:spPr>
        <a:xfrm>
          <a:off x="16230600" y="1330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137813</xdr:rowOff>
    </xdr:from>
    <xdr:ext cx="405111" cy="259045"/>
    <xdr:sp macro="" textlink="">
      <xdr:nvSpPr>
        <xdr:cNvPr id="639" name="【児童館】&#10;有形固定資産減価償却率平均値テキスト">
          <a:extLst>
            <a:ext uri="{FF2B5EF4-FFF2-40B4-BE49-F238E27FC236}">
              <a16:creationId xmlns:a16="http://schemas.microsoft.com/office/drawing/2014/main" id="{4D973EBA-0F9A-429E-B8EB-3929B505CFD4}"/>
            </a:ext>
          </a:extLst>
        </xdr:cNvPr>
        <xdr:cNvSpPr txBox="1"/>
      </xdr:nvSpPr>
      <xdr:spPr>
        <a:xfrm>
          <a:off x="16357600" y="13853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640" name="フローチャート: 判断 639">
          <a:extLst>
            <a:ext uri="{FF2B5EF4-FFF2-40B4-BE49-F238E27FC236}">
              <a16:creationId xmlns:a16="http://schemas.microsoft.com/office/drawing/2014/main" id="{E35B9ED3-D38D-4D37-864F-123A6DAB496C}"/>
            </a:ext>
          </a:extLst>
        </xdr:cNvPr>
        <xdr:cNvSpPr/>
      </xdr:nvSpPr>
      <xdr:spPr>
        <a:xfrm>
          <a:off x="162687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88264</xdr:rowOff>
    </xdr:from>
    <xdr:to>
      <xdr:col>81</xdr:col>
      <xdr:colOff>101600</xdr:colOff>
      <xdr:row>82</xdr:row>
      <xdr:rowOff>18414</xdr:rowOff>
    </xdr:to>
    <xdr:sp macro="" textlink="">
      <xdr:nvSpPr>
        <xdr:cNvPr id="641" name="フローチャート: 判断 640">
          <a:extLst>
            <a:ext uri="{FF2B5EF4-FFF2-40B4-BE49-F238E27FC236}">
              <a16:creationId xmlns:a16="http://schemas.microsoft.com/office/drawing/2014/main" id="{C870D27B-5CF5-48DE-9EC5-0F3ADBC9308F}"/>
            </a:ext>
          </a:extLst>
        </xdr:cNvPr>
        <xdr:cNvSpPr/>
      </xdr:nvSpPr>
      <xdr:spPr>
        <a:xfrm>
          <a:off x="154305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82550</xdr:rowOff>
    </xdr:from>
    <xdr:to>
      <xdr:col>76</xdr:col>
      <xdr:colOff>165100</xdr:colOff>
      <xdr:row>82</xdr:row>
      <xdr:rowOff>12700</xdr:rowOff>
    </xdr:to>
    <xdr:sp macro="" textlink="">
      <xdr:nvSpPr>
        <xdr:cNvPr id="642" name="フローチャート: 判断 641">
          <a:extLst>
            <a:ext uri="{FF2B5EF4-FFF2-40B4-BE49-F238E27FC236}">
              <a16:creationId xmlns:a16="http://schemas.microsoft.com/office/drawing/2014/main" id="{FF991E77-CC50-48DD-8CFD-B9F4E655CBBD}"/>
            </a:ext>
          </a:extLst>
        </xdr:cNvPr>
        <xdr:cNvSpPr/>
      </xdr:nvSpPr>
      <xdr:spPr>
        <a:xfrm>
          <a:off x="14541500" y="1397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643" name="フローチャート: 判断 642">
          <a:extLst>
            <a:ext uri="{FF2B5EF4-FFF2-40B4-BE49-F238E27FC236}">
              <a16:creationId xmlns:a16="http://schemas.microsoft.com/office/drawing/2014/main" id="{5F0E7396-32B5-43CC-84E3-48BCCCB3A96A}"/>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88264</xdr:rowOff>
    </xdr:from>
    <xdr:to>
      <xdr:col>67</xdr:col>
      <xdr:colOff>101600</xdr:colOff>
      <xdr:row>82</xdr:row>
      <xdr:rowOff>18414</xdr:rowOff>
    </xdr:to>
    <xdr:sp macro="" textlink="">
      <xdr:nvSpPr>
        <xdr:cNvPr id="644" name="フローチャート: 判断 643">
          <a:extLst>
            <a:ext uri="{FF2B5EF4-FFF2-40B4-BE49-F238E27FC236}">
              <a16:creationId xmlns:a16="http://schemas.microsoft.com/office/drawing/2014/main" id="{9050180D-802B-4F16-8568-A5A9DD9A80BC}"/>
            </a:ext>
          </a:extLst>
        </xdr:cNvPr>
        <xdr:cNvSpPr/>
      </xdr:nvSpPr>
      <xdr:spPr>
        <a:xfrm>
          <a:off x="127635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45" name="テキスト ボックス 644">
          <a:extLst>
            <a:ext uri="{FF2B5EF4-FFF2-40B4-BE49-F238E27FC236}">
              <a16:creationId xmlns:a16="http://schemas.microsoft.com/office/drawing/2014/main" id="{9223D422-982C-4071-AF10-838567E9261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46" name="テキスト ボックス 645">
          <a:extLst>
            <a:ext uri="{FF2B5EF4-FFF2-40B4-BE49-F238E27FC236}">
              <a16:creationId xmlns:a16="http://schemas.microsoft.com/office/drawing/2014/main" id="{E9D30237-B3C8-494B-9ED9-7E5A7EC470E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47" name="テキスト ボックス 646">
          <a:extLst>
            <a:ext uri="{FF2B5EF4-FFF2-40B4-BE49-F238E27FC236}">
              <a16:creationId xmlns:a16="http://schemas.microsoft.com/office/drawing/2014/main" id="{EE61B203-72BE-4779-BE94-5D7E0943A1F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48" name="テキスト ボックス 647">
          <a:extLst>
            <a:ext uri="{FF2B5EF4-FFF2-40B4-BE49-F238E27FC236}">
              <a16:creationId xmlns:a16="http://schemas.microsoft.com/office/drawing/2014/main" id="{40D7B56C-B14C-403A-B214-5C2842C367C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49" name="テキスト ボックス 648">
          <a:extLst>
            <a:ext uri="{FF2B5EF4-FFF2-40B4-BE49-F238E27FC236}">
              <a16:creationId xmlns:a16="http://schemas.microsoft.com/office/drawing/2014/main" id="{1F1F6A61-1A6E-416F-929E-5410EF6C775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158750</xdr:rowOff>
    </xdr:from>
    <xdr:to>
      <xdr:col>85</xdr:col>
      <xdr:colOff>177800</xdr:colOff>
      <xdr:row>82</xdr:row>
      <xdr:rowOff>88900</xdr:rowOff>
    </xdr:to>
    <xdr:sp macro="" textlink="">
      <xdr:nvSpPr>
        <xdr:cNvPr id="650" name="楕円 649">
          <a:extLst>
            <a:ext uri="{FF2B5EF4-FFF2-40B4-BE49-F238E27FC236}">
              <a16:creationId xmlns:a16="http://schemas.microsoft.com/office/drawing/2014/main" id="{FE666B51-25C9-44C5-BE25-F3643035EB19}"/>
            </a:ext>
          </a:extLst>
        </xdr:cNvPr>
        <xdr:cNvSpPr/>
      </xdr:nvSpPr>
      <xdr:spPr>
        <a:xfrm>
          <a:off x="162687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137177</xdr:rowOff>
    </xdr:from>
    <xdr:ext cx="405111" cy="259045"/>
    <xdr:sp macro="" textlink="">
      <xdr:nvSpPr>
        <xdr:cNvPr id="651" name="【児童館】&#10;有形固定資産減価償却率該当値テキスト">
          <a:extLst>
            <a:ext uri="{FF2B5EF4-FFF2-40B4-BE49-F238E27FC236}">
              <a16:creationId xmlns:a16="http://schemas.microsoft.com/office/drawing/2014/main" id="{8DA4857C-EF48-4B6B-A229-3C19AA6DA092}"/>
            </a:ext>
          </a:extLst>
        </xdr:cNvPr>
        <xdr:cNvSpPr txBox="1"/>
      </xdr:nvSpPr>
      <xdr:spPr>
        <a:xfrm>
          <a:off x="16357600" y="1402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99695</xdr:rowOff>
    </xdr:from>
    <xdr:to>
      <xdr:col>81</xdr:col>
      <xdr:colOff>101600</xdr:colOff>
      <xdr:row>82</xdr:row>
      <xdr:rowOff>29845</xdr:rowOff>
    </xdr:to>
    <xdr:sp macro="" textlink="">
      <xdr:nvSpPr>
        <xdr:cNvPr id="652" name="楕円 651">
          <a:extLst>
            <a:ext uri="{FF2B5EF4-FFF2-40B4-BE49-F238E27FC236}">
              <a16:creationId xmlns:a16="http://schemas.microsoft.com/office/drawing/2014/main" id="{E1C9ED93-27E5-4C4C-B283-00DE6FDEF607}"/>
            </a:ext>
          </a:extLst>
        </xdr:cNvPr>
        <xdr:cNvSpPr/>
      </xdr:nvSpPr>
      <xdr:spPr>
        <a:xfrm>
          <a:off x="15430500" y="1398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150495</xdr:rowOff>
    </xdr:from>
    <xdr:to>
      <xdr:col>85</xdr:col>
      <xdr:colOff>127000</xdr:colOff>
      <xdr:row>82</xdr:row>
      <xdr:rowOff>38100</xdr:rowOff>
    </xdr:to>
    <xdr:cxnSp macro="">
      <xdr:nvCxnSpPr>
        <xdr:cNvPr id="653" name="直線コネクタ 652">
          <a:extLst>
            <a:ext uri="{FF2B5EF4-FFF2-40B4-BE49-F238E27FC236}">
              <a16:creationId xmlns:a16="http://schemas.microsoft.com/office/drawing/2014/main" id="{CF4E9C72-76E4-4E08-99EA-ED9B789752B3}"/>
            </a:ext>
          </a:extLst>
        </xdr:cNvPr>
        <xdr:cNvCxnSpPr/>
      </xdr:nvCxnSpPr>
      <xdr:spPr>
        <a:xfrm>
          <a:off x="15481300" y="14037945"/>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52070</xdr:rowOff>
    </xdr:from>
    <xdr:to>
      <xdr:col>76</xdr:col>
      <xdr:colOff>165100</xdr:colOff>
      <xdr:row>81</xdr:row>
      <xdr:rowOff>153670</xdr:rowOff>
    </xdr:to>
    <xdr:sp macro="" textlink="">
      <xdr:nvSpPr>
        <xdr:cNvPr id="654" name="楕円 653">
          <a:extLst>
            <a:ext uri="{FF2B5EF4-FFF2-40B4-BE49-F238E27FC236}">
              <a16:creationId xmlns:a16="http://schemas.microsoft.com/office/drawing/2014/main" id="{2BB0C086-9A40-4089-9E1E-34D7984662EF}"/>
            </a:ext>
          </a:extLst>
        </xdr:cNvPr>
        <xdr:cNvSpPr/>
      </xdr:nvSpPr>
      <xdr:spPr>
        <a:xfrm>
          <a:off x="14541500" y="1393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102870</xdr:rowOff>
    </xdr:from>
    <xdr:to>
      <xdr:col>81</xdr:col>
      <xdr:colOff>50800</xdr:colOff>
      <xdr:row>81</xdr:row>
      <xdr:rowOff>150495</xdr:rowOff>
    </xdr:to>
    <xdr:cxnSp macro="">
      <xdr:nvCxnSpPr>
        <xdr:cNvPr id="655" name="直線コネクタ 654">
          <a:extLst>
            <a:ext uri="{FF2B5EF4-FFF2-40B4-BE49-F238E27FC236}">
              <a16:creationId xmlns:a16="http://schemas.microsoft.com/office/drawing/2014/main" id="{61E9F8C7-F88A-434D-98F1-FD8C9FF2EFDE}"/>
            </a:ext>
          </a:extLst>
        </xdr:cNvPr>
        <xdr:cNvCxnSpPr/>
      </xdr:nvCxnSpPr>
      <xdr:spPr>
        <a:xfrm>
          <a:off x="14592300" y="1399032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160655</xdr:rowOff>
    </xdr:from>
    <xdr:to>
      <xdr:col>72</xdr:col>
      <xdr:colOff>38100</xdr:colOff>
      <xdr:row>81</xdr:row>
      <xdr:rowOff>90805</xdr:rowOff>
    </xdr:to>
    <xdr:sp macro="" textlink="">
      <xdr:nvSpPr>
        <xdr:cNvPr id="656" name="楕円 655">
          <a:extLst>
            <a:ext uri="{FF2B5EF4-FFF2-40B4-BE49-F238E27FC236}">
              <a16:creationId xmlns:a16="http://schemas.microsoft.com/office/drawing/2014/main" id="{2D73A1E6-A9D6-4C4B-83E6-A1EE48E58DAF}"/>
            </a:ext>
          </a:extLst>
        </xdr:cNvPr>
        <xdr:cNvSpPr/>
      </xdr:nvSpPr>
      <xdr:spPr>
        <a:xfrm>
          <a:off x="13652500" y="1387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40005</xdr:rowOff>
    </xdr:from>
    <xdr:to>
      <xdr:col>76</xdr:col>
      <xdr:colOff>114300</xdr:colOff>
      <xdr:row>81</xdr:row>
      <xdr:rowOff>102870</xdr:rowOff>
    </xdr:to>
    <xdr:cxnSp macro="">
      <xdr:nvCxnSpPr>
        <xdr:cNvPr id="657" name="直線コネクタ 656">
          <a:extLst>
            <a:ext uri="{FF2B5EF4-FFF2-40B4-BE49-F238E27FC236}">
              <a16:creationId xmlns:a16="http://schemas.microsoft.com/office/drawing/2014/main" id="{A4B6108D-F685-4ACF-B745-1C26929CE70A}"/>
            </a:ext>
          </a:extLst>
        </xdr:cNvPr>
        <xdr:cNvCxnSpPr/>
      </xdr:nvCxnSpPr>
      <xdr:spPr>
        <a:xfrm>
          <a:off x="13703300" y="1392745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76836</xdr:rowOff>
    </xdr:from>
    <xdr:to>
      <xdr:col>67</xdr:col>
      <xdr:colOff>101600</xdr:colOff>
      <xdr:row>81</xdr:row>
      <xdr:rowOff>6986</xdr:rowOff>
    </xdr:to>
    <xdr:sp macro="" textlink="">
      <xdr:nvSpPr>
        <xdr:cNvPr id="658" name="楕円 657">
          <a:extLst>
            <a:ext uri="{FF2B5EF4-FFF2-40B4-BE49-F238E27FC236}">
              <a16:creationId xmlns:a16="http://schemas.microsoft.com/office/drawing/2014/main" id="{4A244916-7138-4B43-9A9A-E89EB61F53EA}"/>
            </a:ext>
          </a:extLst>
        </xdr:cNvPr>
        <xdr:cNvSpPr/>
      </xdr:nvSpPr>
      <xdr:spPr>
        <a:xfrm>
          <a:off x="12763500" y="1379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127636</xdr:rowOff>
    </xdr:from>
    <xdr:to>
      <xdr:col>71</xdr:col>
      <xdr:colOff>177800</xdr:colOff>
      <xdr:row>81</xdr:row>
      <xdr:rowOff>40005</xdr:rowOff>
    </xdr:to>
    <xdr:cxnSp macro="">
      <xdr:nvCxnSpPr>
        <xdr:cNvPr id="659" name="直線コネクタ 658">
          <a:extLst>
            <a:ext uri="{FF2B5EF4-FFF2-40B4-BE49-F238E27FC236}">
              <a16:creationId xmlns:a16="http://schemas.microsoft.com/office/drawing/2014/main" id="{81F2DCBF-B664-4A66-B7FB-6FF2184812E0}"/>
            </a:ext>
          </a:extLst>
        </xdr:cNvPr>
        <xdr:cNvCxnSpPr/>
      </xdr:nvCxnSpPr>
      <xdr:spPr>
        <a:xfrm>
          <a:off x="12814300" y="13843636"/>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34941</xdr:rowOff>
    </xdr:from>
    <xdr:ext cx="405111" cy="259045"/>
    <xdr:sp macro="" textlink="">
      <xdr:nvSpPr>
        <xdr:cNvPr id="660" name="n_1aveValue【児童館】&#10;有形固定資産減価償却率">
          <a:extLst>
            <a:ext uri="{FF2B5EF4-FFF2-40B4-BE49-F238E27FC236}">
              <a16:creationId xmlns:a16="http://schemas.microsoft.com/office/drawing/2014/main" id="{CEB77B37-7003-4892-9541-B1091701EDCB}"/>
            </a:ext>
          </a:extLst>
        </xdr:cNvPr>
        <xdr:cNvSpPr txBox="1"/>
      </xdr:nvSpPr>
      <xdr:spPr>
        <a:xfrm>
          <a:off x="1526604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3827</xdr:rowOff>
    </xdr:from>
    <xdr:ext cx="405111" cy="259045"/>
    <xdr:sp macro="" textlink="">
      <xdr:nvSpPr>
        <xdr:cNvPr id="661" name="n_2aveValue【児童館】&#10;有形固定資産減価償却率">
          <a:extLst>
            <a:ext uri="{FF2B5EF4-FFF2-40B4-BE49-F238E27FC236}">
              <a16:creationId xmlns:a16="http://schemas.microsoft.com/office/drawing/2014/main" id="{0B1604C9-0CC7-47A8-A28E-FE17A7475A32}"/>
            </a:ext>
          </a:extLst>
        </xdr:cNvPr>
        <xdr:cNvSpPr txBox="1"/>
      </xdr:nvSpPr>
      <xdr:spPr>
        <a:xfrm>
          <a:off x="14389744" y="1406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662" name="n_3aveValue【児童館】&#10;有形固定資産減価償却率">
          <a:extLst>
            <a:ext uri="{FF2B5EF4-FFF2-40B4-BE49-F238E27FC236}">
              <a16:creationId xmlns:a16="http://schemas.microsoft.com/office/drawing/2014/main" id="{70269CDC-313F-4CD5-BFD6-683D26820744}"/>
            </a:ext>
          </a:extLst>
        </xdr:cNvPr>
        <xdr:cNvSpPr txBox="1"/>
      </xdr:nvSpPr>
      <xdr:spPr>
        <a:xfrm>
          <a:off x="13500744" y="1408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9541</xdr:rowOff>
    </xdr:from>
    <xdr:ext cx="405111" cy="259045"/>
    <xdr:sp macro="" textlink="">
      <xdr:nvSpPr>
        <xdr:cNvPr id="663" name="n_4aveValue【児童館】&#10;有形固定資産減価償却率">
          <a:extLst>
            <a:ext uri="{FF2B5EF4-FFF2-40B4-BE49-F238E27FC236}">
              <a16:creationId xmlns:a16="http://schemas.microsoft.com/office/drawing/2014/main" id="{742F5798-700E-47EC-A41F-724A0F9FB809}"/>
            </a:ext>
          </a:extLst>
        </xdr:cNvPr>
        <xdr:cNvSpPr txBox="1"/>
      </xdr:nvSpPr>
      <xdr:spPr>
        <a:xfrm>
          <a:off x="12611744" y="14068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20972</xdr:rowOff>
    </xdr:from>
    <xdr:ext cx="405111" cy="259045"/>
    <xdr:sp macro="" textlink="">
      <xdr:nvSpPr>
        <xdr:cNvPr id="664" name="n_1mainValue【児童館】&#10;有形固定資産減価償却率">
          <a:extLst>
            <a:ext uri="{FF2B5EF4-FFF2-40B4-BE49-F238E27FC236}">
              <a16:creationId xmlns:a16="http://schemas.microsoft.com/office/drawing/2014/main" id="{8343C3F5-1AC6-4582-8779-A9191336E282}"/>
            </a:ext>
          </a:extLst>
        </xdr:cNvPr>
        <xdr:cNvSpPr txBox="1"/>
      </xdr:nvSpPr>
      <xdr:spPr>
        <a:xfrm>
          <a:off x="15266044" y="1407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170197</xdr:rowOff>
    </xdr:from>
    <xdr:ext cx="405111" cy="259045"/>
    <xdr:sp macro="" textlink="">
      <xdr:nvSpPr>
        <xdr:cNvPr id="665" name="n_2mainValue【児童館】&#10;有形固定資産減価償却率">
          <a:extLst>
            <a:ext uri="{FF2B5EF4-FFF2-40B4-BE49-F238E27FC236}">
              <a16:creationId xmlns:a16="http://schemas.microsoft.com/office/drawing/2014/main" id="{A12C87AE-EC6C-4C87-81FC-157ACC40DE36}"/>
            </a:ext>
          </a:extLst>
        </xdr:cNvPr>
        <xdr:cNvSpPr txBox="1"/>
      </xdr:nvSpPr>
      <xdr:spPr>
        <a:xfrm>
          <a:off x="14389744" y="1371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107332</xdr:rowOff>
    </xdr:from>
    <xdr:ext cx="405111" cy="259045"/>
    <xdr:sp macro="" textlink="">
      <xdr:nvSpPr>
        <xdr:cNvPr id="666" name="n_3mainValue【児童館】&#10;有形固定資産減価償却率">
          <a:extLst>
            <a:ext uri="{FF2B5EF4-FFF2-40B4-BE49-F238E27FC236}">
              <a16:creationId xmlns:a16="http://schemas.microsoft.com/office/drawing/2014/main" id="{2D13BDE5-376A-434E-8F5F-27E0EA2C7808}"/>
            </a:ext>
          </a:extLst>
        </xdr:cNvPr>
        <xdr:cNvSpPr txBox="1"/>
      </xdr:nvSpPr>
      <xdr:spPr>
        <a:xfrm>
          <a:off x="13500744" y="1365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23513</xdr:rowOff>
    </xdr:from>
    <xdr:ext cx="405111" cy="259045"/>
    <xdr:sp macro="" textlink="">
      <xdr:nvSpPr>
        <xdr:cNvPr id="667" name="n_4mainValue【児童館】&#10;有形固定資産減価償却率">
          <a:extLst>
            <a:ext uri="{FF2B5EF4-FFF2-40B4-BE49-F238E27FC236}">
              <a16:creationId xmlns:a16="http://schemas.microsoft.com/office/drawing/2014/main" id="{6AC63E9D-2613-4B1F-A82E-E55E8F2F6822}"/>
            </a:ext>
          </a:extLst>
        </xdr:cNvPr>
        <xdr:cNvSpPr txBox="1"/>
      </xdr:nvSpPr>
      <xdr:spPr>
        <a:xfrm>
          <a:off x="12611744" y="1356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68" name="正方形/長方形 667">
          <a:extLst>
            <a:ext uri="{FF2B5EF4-FFF2-40B4-BE49-F238E27FC236}">
              <a16:creationId xmlns:a16="http://schemas.microsoft.com/office/drawing/2014/main" id="{63264091-59E1-49B7-90CA-9CCF893374B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69" name="正方形/長方形 668">
          <a:extLst>
            <a:ext uri="{FF2B5EF4-FFF2-40B4-BE49-F238E27FC236}">
              <a16:creationId xmlns:a16="http://schemas.microsoft.com/office/drawing/2014/main" id="{829DCCA0-7618-463F-A6FF-B76534AF2EA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0" name="正方形/長方形 669">
          <a:extLst>
            <a:ext uri="{FF2B5EF4-FFF2-40B4-BE49-F238E27FC236}">
              <a16:creationId xmlns:a16="http://schemas.microsoft.com/office/drawing/2014/main" id="{45915424-6510-4F81-B59E-19D7B0554AE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1" name="正方形/長方形 670">
          <a:extLst>
            <a:ext uri="{FF2B5EF4-FFF2-40B4-BE49-F238E27FC236}">
              <a16:creationId xmlns:a16="http://schemas.microsoft.com/office/drawing/2014/main" id="{60C4E3BF-79EA-4246-93F9-5A69C6C4B10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2" name="正方形/長方形 671">
          <a:extLst>
            <a:ext uri="{FF2B5EF4-FFF2-40B4-BE49-F238E27FC236}">
              <a16:creationId xmlns:a16="http://schemas.microsoft.com/office/drawing/2014/main" id="{69E5AA30-A34F-4A91-ABA0-7F292C9C629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3" name="正方形/長方形 672">
          <a:extLst>
            <a:ext uri="{FF2B5EF4-FFF2-40B4-BE49-F238E27FC236}">
              <a16:creationId xmlns:a16="http://schemas.microsoft.com/office/drawing/2014/main" id="{A0A877A6-E549-4A2A-9B10-8B9BE86977B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4" name="正方形/長方形 673">
          <a:extLst>
            <a:ext uri="{FF2B5EF4-FFF2-40B4-BE49-F238E27FC236}">
              <a16:creationId xmlns:a16="http://schemas.microsoft.com/office/drawing/2014/main" id="{45C423C6-8BC9-491D-8BC8-47F079BA6DD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5" name="正方形/長方形 674">
          <a:extLst>
            <a:ext uri="{FF2B5EF4-FFF2-40B4-BE49-F238E27FC236}">
              <a16:creationId xmlns:a16="http://schemas.microsoft.com/office/drawing/2014/main" id="{DD0920C0-631F-4B5F-B6A4-BD8406B40D4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76" name="テキスト ボックス 675">
          <a:extLst>
            <a:ext uri="{FF2B5EF4-FFF2-40B4-BE49-F238E27FC236}">
              <a16:creationId xmlns:a16="http://schemas.microsoft.com/office/drawing/2014/main" id="{E411DECF-8FA0-4D38-8E99-E0F733027CE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77" name="直線コネクタ 676">
          <a:extLst>
            <a:ext uri="{FF2B5EF4-FFF2-40B4-BE49-F238E27FC236}">
              <a16:creationId xmlns:a16="http://schemas.microsoft.com/office/drawing/2014/main" id="{8C3E7D1B-2831-4373-9D12-B17EAF50E52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78" name="直線コネクタ 677">
          <a:extLst>
            <a:ext uri="{FF2B5EF4-FFF2-40B4-BE49-F238E27FC236}">
              <a16:creationId xmlns:a16="http://schemas.microsoft.com/office/drawing/2014/main" id="{58D0390F-F837-4233-A8A8-156B95BFBA75}"/>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79" name="テキスト ボックス 678">
          <a:extLst>
            <a:ext uri="{FF2B5EF4-FFF2-40B4-BE49-F238E27FC236}">
              <a16:creationId xmlns:a16="http://schemas.microsoft.com/office/drawing/2014/main" id="{D10E141E-B083-4B73-B902-AB1CFA955F4C}"/>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0" name="直線コネクタ 679">
          <a:extLst>
            <a:ext uri="{FF2B5EF4-FFF2-40B4-BE49-F238E27FC236}">
              <a16:creationId xmlns:a16="http://schemas.microsoft.com/office/drawing/2014/main" id="{0EF77A11-3615-4958-B2DA-D828077E05F5}"/>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1" name="テキスト ボックス 680">
          <a:extLst>
            <a:ext uri="{FF2B5EF4-FFF2-40B4-BE49-F238E27FC236}">
              <a16:creationId xmlns:a16="http://schemas.microsoft.com/office/drawing/2014/main" id="{70A5365F-DFD7-42B8-858F-6C434C33B466}"/>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2" name="直線コネクタ 681">
          <a:extLst>
            <a:ext uri="{FF2B5EF4-FFF2-40B4-BE49-F238E27FC236}">
              <a16:creationId xmlns:a16="http://schemas.microsoft.com/office/drawing/2014/main" id="{59A413E5-F6A1-4D81-BCC6-172421DCD922}"/>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3" name="テキスト ボックス 682">
          <a:extLst>
            <a:ext uri="{FF2B5EF4-FFF2-40B4-BE49-F238E27FC236}">
              <a16:creationId xmlns:a16="http://schemas.microsoft.com/office/drawing/2014/main" id="{B397E609-E75E-4BC7-B648-BFD97B1370DA}"/>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4" name="直線コネクタ 683">
          <a:extLst>
            <a:ext uri="{FF2B5EF4-FFF2-40B4-BE49-F238E27FC236}">
              <a16:creationId xmlns:a16="http://schemas.microsoft.com/office/drawing/2014/main" id="{5CBD296B-9EC6-4218-954C-CCC4B96D0D31}"/>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85" name="テキスト ボックス 684">
          <a:extLst>
            <a:ext uri="{FF2B5EF4-FFF2-40B4-BE49-F238E27FC236}">
              <a16:creationId xmlns:a16="http://schemas.microsoft.com/office/drawing/2014/main" id="{8E2F83F8-BEED-4442-B5E5-0FA1461A0A85}"/>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86" name="直線コネクタ 685">
          <a:extLst>
            <a:ext uri="{FF2B5EF4-FFF2-40B4-BE49-F238E27FC236}">
              <a16:creationId xmlns:a16="http://schemas.microsoft.com/office/drawing/2014/main" id="{4DEF9AB1-D700-4EA6-AFF1-5BBBA864856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87" name="テキスト ボックス 686">
          <a:extLst>
            <a:ext uri="{FF2B5EF4-FFF2-40B4-BE49-F238E27FC236}">
              <a16:creationId xmlns:a16="http://schemas.microsoft.com/office/drawing/2014/main" id="{3020A6EB-79F0-4AFF-B0C4-890BCD015EE4}"/>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88" name="直線コネクタ 687">
          <a:extLst>
            <a:ext uri="{FF2B5EF4-FFF2-40B4-BE49-F238E27FC236}">
              <a16:creationId xmlns:a16="http://schemas.microsoft.com/office/drawing/2014/main" id="{0846093B-5612-4358-AA70-8FA39480E26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89" name="テキスト ボックス 688">
          <a:extLst>
            <a:ext uri="{FF2B5EF4-FFF2-40B4-BE49-F238E27FC236}">
              <a16:creationId xmlns:a16="http://schemas.microsoft.com/office/drawing/2014/main" id="{5F4D032A-0CDC-4E10-8E69-ADD41789D13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0" name="【児童館】&#10;一人当たり面積グラフ枠">
          <a:extLst>
            <a:ext uri="{FF2B5EF4-FFF2-40B4-BE49-F238E27FC236}">
              <a16:creationId xmlns:a16="http://schemas.microsoft.com/office/drawing/2014/main" id="{37667487-CC67-4F3B-96E9-8FCBA96E84D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19050</xdr:rowOff>
    </xdr:from>
    <xdr:to>
      <xdr:col>116</xdr:col>
      <xdr:colOff>62864</xdr:colOff>
      <xdr:row>86</xdr:row>
      <xdr:rowOff>76200</xdr:rowOff>
    </xdr:to>
    <xdr:cxnSp macro="">
      <xdr:nvCxnSpPr>
        <xdr:cNvPr id="691" name="直線コネクタ 690">
          <a:extLst>
            <a:ext uri="{FF2B5EF4-FFF2-40B4-BE49-F238E27FC236}">
              <a16:creationId xmlns:a16="http://schemas.microsoft.com/office/drawing/2014/main" id="{760ACBAF-E2B2-44F3-A636-6EE77EE69B30}"/>
            </a:ext>
          </a:extLst>
        </xdr:cNvPr>
        <xdr:cNvCxnSpPr/>
      </xdr:nvCxnSpPr>
      <xdr:spPr>
        <a:xfrm flipV="1">
          <a:off x="22160864" y="13220700"/>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2" name="【児童館】&#10;一人当たり面積最小値テキスト">
          <a:extLst>
            <a:ext uri="{FF2B5EF4-FFF2-40B4-BE49-F238E27FC236}">
              <a16:creationId xmlns:a16="http://schemas.microsoft.com/office/drawing/2014/main" id="{385113E4-D799-4F50-B1AE-CFFD0B03CC0C}"/>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3" name="直線コネクタ 692">
          <a:extLst>
            <a:ext uri="{FF2B5EF4-FFF2-40B4-BE49-F238E27FC236}">
              <a16:creationId xmlns:a16="http://schemas.microsoft.com/office/drawing/2014/main" id="{2F5DD72B-5BF0-4E93-8F29-EFA1AEF4CF32}"/>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137177</xdr:rowOff>
    </xdr:from>
    <xdr:ext cx="469744" cy="259045"/>
    <xdr:sp macro="" textlink="">
      <xdr:nvSpPr>
        <xdr:cNvPr id="694" name="【児童館】&#10;一人当たり面積最大値テキスト">
          <a:extLst>
            <a:ext uri="{FF2B5EF4-FFF2-40B4-BE49-F238E27FC236}">
              <a16:creationId xmlns:a16="http://schemas.microsoft.com/office/drawing/2014/main" id="{0365A276-1AAE-4668-9F37-E376A0D3269F}"/>
            </a:ext>
          </a:extLst>
        </xdr:cNvPr>
        <xdr:cNvSpPr txBox="1"/>
      </xdr:nvSpPr>
      <xdr:spPr>
        <a:xfrm>
          <a:off x="22199600" y="1299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19050</xdr:rowOff>
    </xdr:from>
    <xdr:to>
      <xdr:col>116</xdr:col>
      <xdr:colOff>152400</xdr:colOff>
      <xdr:row>77</xdr:row>
      <xdr:rowOff>19050</xdr:rowOff>
    </xdr:to>
    <xdr:cxnSp macro="">
      <xdr:nvCxnSpPr>
        <xdr:cNvPr id="695" name="直線コネクタ 694">
          <a:extLst>
            <a:ext uri="{FF2B5EF4-FFF2-40B4-BE49-F238E27FC236}">
              <a16:creationId xmlns:a16="http://schemas.microsoft.com/office/drawing/2014/main" id="{0E333601-8205-4268-9DE1-61F7C2F52E6B}"/>
            </a:ext>
          </a:extLst>
        </xdr:cNvPr>
        <xdr:cNvCxnSpPr/>
      </xdr:nvCxnSpPr>
      <xdr:spPr>
        <a:xfrm>
          <a:off x="22072600" y="1322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696" name="【児童館】&#10;一人当たり面積平均値テキスト">
          <a:extLst>
            <a:ext uri="{FF2B5EF4-FFF2-40B4-BE49-F238E27FC236}">
              <a16:creationId xmlns:a16="http://schemas.microsoft.com/office/drawing/2014/main" id="{75A08816-4639-4922-AB15-CCE9FA25E6A4}"/>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97" name="フローチャート: 判断 696">
          <a:extLst>
            <a:ext uri="{FF2B5EF4-FFF2-40B4-BE49-F238E27FC236}">
              <a16:creationId xmlns:a16="http://schemas.microsoft.com/office/drawing/2014/main" id="{A5730DF1-F8BA-4C8B-9B34-ACAC879576BD}"/>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698" name="フローチャート: 判断 697">
          <a:extLst>
            <a:ext uri="{FF2B5EF4-FFF2-40B4-BE49-F238E27FC236}">
              <a16:creationId xmlns:a16="http://schemas.microsoft.com/office/drawing/2014/main" id="{93714A05-2EB1-4060-8C81-3DFE7D7B9DE1}"/>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99" name="フローチャート: 判断 698">
          <a:extLst>
            <a:ext uri="{FF2B5EF4-FFF2-40B4-BE49-F238E27FC236}">
              <a16:creationId xmlns:a16="http://schemas.microsoft.com/office/drawing/2014/main" id="{C8560699-38C2-4102-BF16-A6266BC3D08C}"/>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700" name="フローチャート: 判断 699">
          <a:extLst>
            <a:ext uri="{FF2B5EF4-FFF2-40B4-BE49-F238E27FC236}">
              <a16:creationId xmlns:a16="http://schemas.microsoft.com/office/drawing/2014/main" id="{E0E5A088-1DC4-4387-8367-13305AA0C47B}"/>
            </a:ext>
          </a:extLst>
        </xdr:cNvPr>
        <xdr:cNvSpPr/>
      </xdr:nvSpPr>
      <xdr:spPr>
        <a:xfrm>
          <a:off x="19494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01" name="フローチャート: 判断 700">
          <a:extLst>
            <a:ext uri="{FF2B5EF4-FFF2-40B4-BE49-F238E27FC236}">
              <a16:creationId xmlns:a16="http://schemas.microsoft.com/office/drawing/2014/main" id="{30611E45-2880-4FEF-93FB-B8AA97DF5D74}"/>
            </a:ext>
          </a:extLst>
        </xdr:cNvPr>
        <xdr:cNvSpPr/>
      </xdr:nvSpPr>
      <xdr:spPr>
        <a:xfrm>
          <a:off x="18605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2" name="テキスト ボックス 701">
          <a:extLst>
            <a:ext uri="{FF2B5EF4-FFF2-40B4-BE49-F238E27FC236}">
              <a16:creationId xmlns:a16="http://schemas.microsoft.com/office/drawing/2014/main" id="{DC03F9CD-B04E-4A11-84E8-DB9D7BBA297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3" name="テキスト ボックス 702">
          <a:extLst>
            <a:ext uri="{FF2B5EF4-FFF2-40B4-BE49-F238E27FC236}">
              <a16:creationId xmlns:a16="http://schemas.microsoft.com/office/drawing/2014/main" id="{569FA531-7055-44FD-ABE3-23696E56E08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4" name="テキスト ボックス 703">
          <a:extLst>
            <a:ext uri="{FF2B5EF4-FFF2-40B4-BE49-F238E27FC236}">
              <a16:creationId xmlns:a16="http://schemas.microsoft.com/office/drawing/2014/main" id="{C551B04F-B56E-4A56-889B-A375FB48301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5" name="テキスト ボックス 704">
          <a:extLst>
            <a:ext uri="{FF2B5EF4-FFF2-40B4-BE49-F238E27FC236}">
              <a16:creationId xmlns:a16="http://schemas.microsoft.com/office/drawing/2014/main" id="{A4B306FD-1EF8-4DB7-A703-971883D3688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6" name="テキスト ボックス 705">
          <a:extLst>
            <a:ext uri="{FF2B5EF4-FFF2-40B4-BE49-F238E27FC236}">
              <a16:creationId xmlns:a16="http://schemas.microsoft.com/office/drawing/2014/main" id="{9942DC4E-512F-453F-AB34-1F750B732B7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158750</xdr:rowOff>
    </xdr:from>
    <xdr:to>
      <xdr:col>116</xdr:col>
      <xdr:colOff>114300</xdr:colOff>
      <xdr:row>78</xdr:row>
      <xdr:rowOff>88900</xdr:rowOff>
    </xdr:to>
    <xdr:sp macro="" textlink="">
      <xdr:nvSpPr>
        <xdr:cNvPr id="707" name="楕円 706">
          <a:extLst>
            <a:ext uri="{FF2B5EF4-FFF2-40B4-BE49-F238E27FC236}">
              <a16:creationId xmlns:a16="http://schemas.microsoft.com/office/drawing/2014/main" id="{38E2FE45-0618-4F3B-955B-4A967AF931C2}"/>
            </a:ext>
          </a:extLst>
        </xdr:cNvPr>
        <xdr:cNvSpPr/>
      </xdr:nvSpPr>
      <xdr:spPr>
        <a:xfrm>
          <a:off x="22110700" y="1336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10177</xdr:rowOff>
    </xdr:from>
    <xdr:ext cx="469744" cy="259045"/>
    <xdr:sp macro="" textlink="">
      <xdr:nvSpPr>
        <xdr:cNvPr id="708" name="【児童館】&#10;一人当たり面積該当値テキスト">
          <a:extLst>
            <a:ext uri="{FF2B5EF4-FFF2-40B4-BE49-F238E27FC236}">
              <a16:creationId xmlns:a16="http://schemas.microsoft.com/office/drawing/2014/main" id="{D7BF56BD-9607-4937-B49A-AA3990B06106}"/>
            </a:ext>
          </a:extLst>
        </xdr:cNvPr>
        <xdr:cNvSpPr txBox="1"/>
      </xdr:nvSpPr>
      <xdr:spPr>
        <a:xfrm>
          <a:off x="22199600" y="1321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158750</xdr:rowOff>
    </xdr:from>
    <xdr:to>
      <xdr:col>112</xdr:col>
      <xdr:colOff>38100</xdr:colOff>
      <xdr:row>78</xdr:row>
      <xdr:rowOff>88900</xdr:rowOff>
    </xdr:to>
    <xdr:sp macro="" textlink="">
      <xdr:nvSpPr>
        <xdr:cNvPr id="709" name="楕円 708">
          <a:extLst>
            <a:ext uri="{FF2B5EF4-FFF2-40B4-BE49-F238E27FC236}">
              <a16:creationId xmlns:a16="http://schemas.microsoft.com/office/drawing/2014/main" id="{F958CF19-A9F0-4792-A2C7-E38B331B7DFD}"/>
            </a:ext>
          </a:extLst>
        </xdr:cNvPr>
        <xdr:cNvSpPr/>
      </xdr:nvSpPr>
      <xdr:spPr>
        <a:xfrm>
          <a:off x="21272500" y="1336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38100</xdr:rowOff>
    </xdr:from>
    <xdr:to>
      <xdr:col>116</xdr:col>
      <xdr:colOff>63500</xdr:colOff>
      <xdr:row>78</xdr:row>
      <xdr:rowOff>38100</xdr:rowOff>
    </xdr:to>
    <xdr:cxnSp macro="">
      <xdr:nvCxnSpPr>
        <xdr:cNvPr id="710" name="直線コネクタ 709">
          <a:extLst>
            <a:ext uri="{FF2B5EF4-FFF2-40B4-BE49-F238E27FC236}">
              <a16:creationId xmlns:a16="http://schemas.microsoft.com/office/drawing/2014/main" id="{774F6929-24E5-4427-BF81-0BB94DCAEB44}"/>
            </a:ext>
          </a:extLst>
        </xdr:cNvPr>
        <xdr:cNvCxnSpPr/>
      </xdr:nvCxnSpPr>
      <xdr:spPr>
        <a:xfrm>
          <a:off x="21323300" y="13411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158750</xdr:rowOff>
    </xdr:from>
    <xdr:to>
      <xdr:col>107</xdr:col>
      <xdr:colOff>101600</xdr:colOff>
      <xdr:row>78</xdr:row>
      <xdr:rowOff>88900</xdr:rowOff>
    </xdr:to>
    <xdr:sp macro="" textlink="">
      <xdr:nvSpPr>
        <xdr:cNvPr id="711" name="楕円 710">
          <a:extLst>
            <a:ext uri="{FF2B5EF4-FFF2-40B4-BE49-F238E27FC236}">
              <a16:creationId xmlns:a16="http://schemas.microsoft.com/office/drawing/2014/main" id="{DE5AEDFB-3A69-41A2-A14C-154E6479C9F6}"/>
            </a:ext>
          </a:extLst>
        </xdr:cNvPr>
        <xdr:cNvSpPr/>
      </xdr:nvSpPr>
      <xdr:spPr>
        <a:xfrm>
          <a:off x="20383500" y="1336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38100</xdr:rowOff>
    </xdr:from>
    <xdr:to>
      <xdr:col>111</xdr:col>
      <xdr:colOff>177800</xdr:colOff>
      <xdr:row>78</xdr:row>
      <xdr:rowOff>38100</xdr:rowOff>
    </xdr:to>
    <xdr:cxnSp macro="">
      <xdr:nvCxnSpPr>
        <xdr:cNvPr id="712" name="直線コネクタ 711">
          <a:extLst>
            <a:ext uri="{FF2B5EF4-FFF2-40B4-BE49-F238E27FC236}">
              <a16:creationId xmlns:a16="http://schemas.microsoft.com/office/drawing/2014/main" id="{C7058B8E-2CDA-4FB6-922C-48920FBDBF79}"/>
            </a:ext>
          </a:extLst>
        </xdr:cNvPr>
        <xdr:cNvCxnSpPr/>
      </xdr:nvCxnSpPr>
      <xdr:spPr>
        <a:xfrm>
          <a:off x="20434300" y="13411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158750</xdr:rowOff>
    </xdr:from>
    <xdr:to>
      <xdr:col>102</xdr:col>
      <xdr:colOff>165100</xdr:colOff>
      <xdr:row>78</xdr:row>
      <xdr:rowOff>88900</xdr:rowOff>
    </xdr:to>
    <xdr:sp macro="" textlink="">
      <xdr:nvSpPr>
        <xdr:cNvPr id="713" name="楕円 712">
          <a:extLst>
            <a:ext uri="{FF2B5EF4-FFF2-40B4-BE49-F238E27FC236}">
              <a16:creationId xmlns:a16="http://schemas.microsoft.com/office/drawing/2014/main" id="{0FF3A357-9994-40C1-AA93-9801632C2AB3}"/>
            </a:ext>
          </a:extLst>
        </xdr:cNvPr>
        <xdr:cNvSpPr/>
      </xdr:nvSpPr>
      <xdr:spPr>
        <a:xfrm>
          <a:off x="19494500" y="1336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38100</xdr:rowOff>
    </xdr:from>
    <xdr:to>
      <xdr:col>107</xdr:col>
      <xdr:colOff>50800</xdr:colOff>
      <xdr:row>78</xdr:row>
      <xdr:rowOff>38100</xdr:rowOff>
    </xdr:to>
    <xdr:cxnSp macro="">
      <xdr:nvCxnSpPr>
        <xdr:cNvPr id="714" name="直線コネクタ 713">
          <a:extLst>
            <a:ext uri="{FF2B5EF4-FFF2-40B4-BE49-F238E27FC236}">
              <a16:creationId xmlns:a16="http://schemas.microsoft.com/office/drawing/2014/main" id="{61FB335B-9A89-4E91-824B-4AA6C9CEA940}"/>
            </a:ext>
          </a:extLst>
        </xdr:cNvPr>
        <xdr:cNvCxnSpPr/>
      </xdr:nvCxnSpPr>
      <xdr:spPr>
        <a:xfrm>
          <a:off x="19545300" y="13411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25400</xdr:rowOff>
    </xdr:from>
    <xdr:to>
      <xdr:col>98</xdr:col>
      <xdr:colOff>38100</xdr:colOff>
      <xdr:row>78</xdr:row>
      <xdr:rowOff>127000</xdr:rowOff>
    </xdr:to>
    <xdr:sp macro="" textlink="">
      <xdr:nvSpPr>
        <xdr:cNvPr id="715" name="楕円 714">
          <a:extLst>
            <a:ext uri="{FF2B5EF4-FFF2-40B4-BE49-F238E27FC236}">
              <a16:creationId xmlns:a16="http://schemas.microsoft.com/office/drawing/2014/main" id="{DF89D13A-E2C5-4924-ABC3-967A76A512C1}"/>
            </a:ext>
          </a:extLst>
        </xdr:cNvPr>
        <xdr:cNvSpPr/>
      </xdr:nvSpPr>
      <xdr:spPr>
        <a:xfrm>
          <a:off x="18605500" y="133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38100</xdr:rowOff>
    </xdr:from>
    <xdr:to>
      <xdr:col>102</xdr:col>
      <xdr:colOff>114300</xdr:colOff>
      <xdr:row>78</xdr:row>
      <xdr:rowOff>76200</xdr:rowOff>
    </xdr:to>
    <xdr:cxnSp macro="">
      <xdr:nvCxnSpPr>
        <xdr:cNvPr id="716" name="直線コネクタ 715">
          <a:extLst>
            <a:ext uri="{FF2B5EF4-FFF2-40B4-BE49-F238E27FC236}">
              <a16:creationId xmlns:a16="http://schemas.microsoft.com/office/drawing/2014/main" id="{4F17F84C-B829-4329-858A-37CCBCBEC796}"/>
            </a:ext>
          </a:extLst>
        </xdr:cNvPr>
        <xdr:cNvCxnSpPr/>
      </xdr:nvCxnSpPr>
      <xdr:spPr>
        <a:xfrm flipV="1">
          <a:off x="18656300" y="13411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717" name="n_1aveValue【児童館】&#10;一人当たり面積">
          <a:extLst>
            <a:ext uri="{FF2B5EF4-FFF2-40B4-BE49-F238E27FC236}">
              <a16:creationId xmlns:a16="http://schemas.microsoft.com/office/drawing/2014/main" id="{9C5BF51B-3178-45F2-9488-F168B0F35C19}"/>
            </a:ext>
          </a:extLst>
        </xdr:cNvPr>
        <xdr:cNvSpPr txBox="1"/>
      </xdr:nvSpPr>
      <xdr:spPr>
        <a:xfrm>
          <a:off x="210757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18" name="n_2aveValue【児童館】&#10;一人当たり面積">
          <a:extLst>
            <a:ext uri="{FF2B5EF4-FFF2-40B4-BE49-F238E27FC236}">
              <a16:creationId xmlns:a16="http://schemas.microsoft.com/office/drawing/2014/main" id="{9CF26139-0A85-4D1B-9E22-85DBC4872DA0}"/>
            </a:ext>
          </a:extLst>
        </xdr:cNvPr>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41927</xdr:rowOff>
    </xdr:from>
    <xdr:ext cx="469744" cy="259045"/>
    <xdr:sp macro="" textlink="">
      <xdr:nvSpPr>
        <xdr:cNvPr id="719" name="n_3aveValue【児童館】&#10;一人当たり面積">
          <a:extLst>
            <a:ext uri="{FF2B5EF4-FFF2-40B4-BE49-F238E27FC236}">
              <a16:creationId xmlns:a16="http://schemas.microsoft.com/office/drawing/2014/main" id="{F6317DE7-A652-4446-9E42-8AE5D56310E6}"/>
            </a:ext>
          </a:extLst>
        </xdr:cNvPr>
        <xdr:cNvSpPr txBox="1"/>
      </xdr:nvSpPr>
      <xdr:spPr>
        <a:xfrm>
          <a:off x="19310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720" name="n_4aveValue【児童館】&#10;一人当たり面積">
          <a:extLst>
            <a:ext uri="{FF2B5EF4-FFF2-40B4-BE49-F238E27FC236}">
              <a16:creationId xmlns:a16="http://schemas.microsoft.com/office/drawing/2014/main" id="{F59D55FE-697A-432E-BD2A-0F66DE29B710}"/>
            </a:ext>
          </a:extLst>
        </xdr:cNvPr>
        <xdr:cNvSpPr txBox="1"/>
      </xdr:nvSpPr>
      <xdr:spPr>
        <a:xfrm>
          <a:off x="18421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76</xdr:row>
      <xdr:rowOff>105427</xdr:rowOff>
    </xdr:from>
    <xdr:ext cx="469744" cy="259045"/>
    <xdr:sp macro="" textlink="">
      <xdr:nvSpPr>
        <xdr:cNvPr id="721" name="n_1mainValue【児童館】&#10;一人当たり面積">
          <a:extLst>
            <a:ext uri="{FF2B5EF4-FFF2-40B4-BE49-F238E27FC236}">
              <a16:creationId xmlns:a16="http://schemas.microsoft.com/office/drawing/2014/main" id="{F4155D21-2A35-4FE4-A830-78C2112528B7}"/>
            </a:ext>
          </a:extLst>
        </xdr:cNvPr>
        <xdr:cNvSpPr txBox="1"/>
      </xdr:nvSpPr>
      <xdr:spPr>
        <a:xfrm>
          <a:off x="21075727" y="1313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76</xdr:row>
      <xdr:rowOff>105427</xdr:rowOff>
    </xdr:from>
    <xdr:ext cx="469744" cy="259045"/>
    <xdr:sp macro="" textlink="">
      <xdr:nvSpPr>
        <xdr:cNvPr id="722" name="n_2mainValue【児童館】&#10;一人当たり面積">
          <a:extLst>
            <a:ext uri="{FF2B5EF4-FFF2-40B4-BE49-F238E27FC236}">
              <a16:creationId xmlns:a16="http://schemas.microsoft.com/office/drawing/2014/main" id="{B17A15DA-4E7B-40EB-B222-769F934DD8EA}"/>
            </a:ext>
          </a:extLst>
        </xdr:cNvPr>
        <xdr:cNvSpPr txBox="1"/>
      </xdr:nvSpPr>
      <xdr:spPr>
        <a:xfrm>
          <a:off x="20199427" y="1313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76</xdr:row>
      <xdr:rowOff>105427</xdr:rowOff>
    </xdr:from>
    <xdr:ext cx="469744" cy="259045"/>
    <xdr:sp macro="" textlink="">
      <xdr:nvSpPr>
        <xdr:cNvPr id="723" name="n_3mainValue【児童館】&#10;一人当たり面積">
          <a:extLst>
            <a:ext uri="{FF2B5EF4-FFF2-40B4-BE49-F238E27FC236}">
              <a16:creationId xmlns:a16="http://schemas.microsoft.com/office/drawing/2014/main" id="{54B628C1-28CF-46DD-AE93-FDA0503E3AF7}"/>
            </a:ext>
          </a:extLst>
        </xdr:cNvPr>
        <xdr:cNvSpPr txBox="1"/>
      </xdr:nvSpPr>
      <xdr:spPr>
        <a:xfrm>
          <a:off x="19310427" y="1313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76</xdr:row>
      <xdr:rowOff>143527</xdr:rowOff>
    </xdr:from>
    <xdr:ext cx="469744" cy="259045"/>
    <xdr:sp macro="" textlink="">
      <xdr:nvSpPr>
        <xdr:cNvPr id="724" name="n_4mainValue【児童館】&#10;一人当たり面積">
          <a:extLst>
            <a:ext uri="{FF2B5EF4-FFF2-40B4-BE49-F238E27FC236}">
              <a16:creationId xmlns:a16="http://schemas.microsoft.com/office/drawing/2014/main" id="{E480DCB0-9FA4-459E-A631-2882C9961CA8}"/>
            </a:ext>
          </a:extLst>
        </xdr:cNvPr>
        <xdr:cNvSpPr txBox="1"/>
      </xdr:nvSpPr>
      <xdr:spPr>
        <a:xfrm>
          <a:off x="18421427" y="1317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5" name="正方形/長方形 724">
          <a:extLst>
            <a:ext uri="{FF2B5EF4-FFF2-40B4-BE49-F238E27FC236}">
              <a16:creationId xmlns:a16="http://schemas.microsoft.com/office/drawing/2014/main" id="{39D0134F-3A16-4D21-854C-B5296B61F64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6" name="正方形/長方形 725">
          <a:extLst>
            <a:ext uri="{FF2B5EF4-FFF2-40B4-BE49-F238E27FC236}">
              <a16:creationId xmlns:a16="http://schemas.microsoft.com/office/drawing/2014/main" id="{F335CD9F-EF2E-4694-AA61-A78B5EFB3BB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7" name="正方形/長方形 726">
          <a:extLst>
            <a:ext uri="{FF2B5EF4-FFF2-40B4-BE49-F238E27FC236}">
              <a16:creationId xmlns:a16="http://schemas.microsoft.com/office/drawing/2014/main" id="{49D70270-4C28-4420-B31C-6CDC9941B0E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8" name="正方形/長方形 727">
          <a:extLst>
            <a:ext uri="{FF2B5EF4-FFF2-40B4-BE49-F238E27FC236}">
              <a16:creationId xmlns:a16="http://schemas.microsoft.com/office/drawing/2014/main" id="{FEFFDBCF-BD43-4953-B5F5-2C1EE11F932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9" name="正方形/長方形 728">
          <a:extLst>
            <a:ext uri="{FF2B5EF4-FFF2-40B4-BE49-F238E27FC236}">
              <a16:creationId xmlns:a16="http://schemas.microsoft.com/office/drawing/2014/main" id="{8073FCF1-BA4B-455D-A93E-706472547FC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0" name="正方形/長方形 729">
          <a:extLst>
            <a:ext uri="{FF2B5EF4-FFF2-40B4-BE49-F238E27FC236}">
              <a16:creationId xmlns:a16="http://schemas.microsoft.com/office/drawing/2014/main" id="{B979D9B8-2F32-44FC-A1D4-9C73D5FB407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1" name="正方形/長方形 730">
          <a:extLst>
            <a:ext uri="{FF2B5EF4-FFF2-40B4-BE49-F238E27FC236}">
              <a16:creationId xmlns:a16="http://schemas.microsoft.com/office/drawing/2014/main" id="{AB7629E0-49CE-482B-A028-DBB2EA7CC67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2" name="正方形/長方形 731">
          <a:extLst>
            <a:ext uri="{FF2B5EF4-FFF2-40B4-BE49-F238E27FC236}">
              <a16:creationId xmlns:a16="http://schemas.microsoft.com/office/drawing/2014/main" id="{53B1EE33-53E4-466A-AB77-0D6001D0B5D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3" name="テキスト ボックス 732">
          <a:extLst>
            <a:ext uri="{FF2B5EF4-FFF2-40B4-BE49-F238E27FC236}">
              <a16:creationId xmlns:a16="http://schemas.microsoft.com/office/drawing/2014/main" id="{A743D9D0-1784-40C2-BC3F-BED9FB111E5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4" name="直線コネクタ 733">
          <a:extLst>
            <a:ext uri="{FF2B5EF4-FFF2-40B4-BE49-F238E27FC236}">
              <a16:creationId xmlns:a16="http://schemas.microsoft.com/office/drawing/2014/main" id="{DAAF3842-625D-4177-92F5-AA48E765571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5" name="テキスト ボックス 734">
          <a:extLst>
            <a:ext uri="{FF2B5EF4-FFF2-40B4-BE49-F238E27FC236}">
              <a16:creationId xmlns:a16="http://schemas.microsoft.com/office/drawing/2014/main" id="{09B2564C-2240-45AE-93F1-C3C33FB0927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36" name="直線コネクタ 735">
          <a:extLst>
            <a:ext uri="{FF2B5EF4-FFF2-40B4-BE49-F238E27FC236}">
              <a16:creationId xmlns:a16="http://schemas.microsoft.com/office/drawing/2014/main" id="{65914486-E523-4035-852E-D432C55A16E0}"/>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37" name="テキスト ボックス 736">
          <a:extLst>
            <a:ext uri="{FF2B5EF4-FFF2-40B4-BE49-F238E27FC236}">
              <a16:creationId xmlns:a16="http://schemas.microsoft.com/office/drawing/2014/main" id="{26327D71-EF9C-4798-A12F-83CB243A1F21}"/>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38" name="直線コネクタ 737">
          <a:extLst>
            <a:ext uri="{FF2B5EF4-FFF2-40B4-BE49-F238E27FC236}">
              <a16:creationId xmlns:a16="http://schemas.microsoft.com/office/drawing/2014/main" id="{4A6FEFBB-B24A-4C7A-AD98-5E5FCB13BDB6}"/>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39" name="テキスト ボックス 738">
          <a:extLst>
            <a:ext uri="{FF2B5EF4-FFF2-40B4-BE49-F238E27FC236}">
              <a16:creationId xmlns:a16="http://schemas.microsoft.com/office/drawing/2014/main" id="{05F95550-ED0D-439A-8066-33D7988469AA}"/>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40" name="直線コネクタ 739">
          <a:extLst>
            <a:ext uri="{FF2B5EF4-FFF2-40B4-BE49-F238E27FC236}">
              <a16:creationId xmlns:a16="http://schemas.microsoft.com/office/drawing/2014/main" id="{AB70C8FE-398B-49D2-87C2-D921FDE2C389}"/>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41" name="テキスト ボックス 740">
          <a:extLst>
            <a:ext uri="{FF2B5EF4-FFF2-40B4-BE49-F238E27FC236}">
              <a16:creationId xmlns:a16="http://schemas.microsoft.com/office/drawing/2014/main" id="{FC95BCDE-D339-4D81-80D6-585D26FF9621}"/>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42" name="直線コネクタ 741">
          <a:extLst>
            <a:ext uri="{FF2B5EF4-FFF2-40B4-BE49-F238E27FC236}">
              <a16:creationId xmlns:a16="http://schemas.microsoft.com/office/drawing/2014/main" id="{CDB1B62C-487C-4FFC-B651-59FA9845AEE8}"/>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43" name="テキスト ボックス 742">
          <a:extLst>
            <a:ext uri="{FF2B5EF4-FFF2-40B4-BE49-F238E27FC236}">
              <a16:creationId xmlns:a16="http://schemas.microsoft.com/office/drawing/2014/main" id="{00F5B4DE-3821-4D67-8B6C-094C87BF1035}"/>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4" name="直線コネクタ 743">
          <a:extLst>
            <a:ext uri="{FF2B5EF4-FFF2-40B4-BE49-F238E27FC236}">
              <a16:creationId xmlns:a16="http://schemas.microsoft.com/office/drawing/2014/main" id="{A49D674D-58E6-43CD-AE81-C835364749B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45" name="テキスト ボックス 744">
          <a:extLst>
            <a:ext uri="{FF2B5EF4-FFF2-40B4-BE49-F238E27FC236}">
              <a16:creationId xmlns:a16="http://schemas.microsoft.com/office/drawing/2014/main" id="{E679B0CC-8C9B-428B-B261-408D8073A97B}"/>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46" name="【公民館】&#10;有形固定資産減価償却率グラフ枠">
          <a:extLst>
            <a:ext uri="{FF2B5EF4-FFF2-40B4-BE49-F238E27FC236}">
              <a16:creationId xmlns:a16="http://schemas.microsoft.com/office/drawing/2014/main" id="{88260DCF-2C53-4440-BC40-531663123B6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71628</xdr:rowOff>
    </xdr:from>
    <xdr:to>
      <xdr:col>85</xdr:col>
      <xdr:colOff>126364</xdr:colOff>
      <xdr:row>108</xdr:row>
      <xdr:rowOff>9906</xdr:rowOff>
    </xdr:to>
    <xdr:cxnSp macro="">
      <xdr:nvCxnSpPr>
        <xdr:cNvPr id="747" name="直線コネクタ 746">
          <a:extLst>
            <a:ext uri="{FF2B5EF4-FFF2-40B4-BE49-F238E27FC236}">
              <a16:creationId xmlns:a16="http://schemas.microsoft.com/office/drawing/2014/main" id="{E6555680-3B61-4829-97BB-138E7FA64024}"/>
            </a:ext>
          </a:extLst>
        </xdr:cNvPr>
        <xdr:cNvCxnSpPr/>
      </xdr:nvCxnSpPr>
      <xdr:spPr>
        <a:xfrm flipV="1">
          <a:off x="16318864" y="17216628"/>
          <a:ext cx="0" cy="1309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13733</xdr:rowOff>
    </xdr:from>
    <xdr:ext cx="405111" cy="259045"/>
    <xdr:sp macro="" textlink="">
      <xdr:nvSpPr>
        <xdr:cNvPr id="748" name="【公民館】&#10;有形固定資産減価償却率最小値テキスト">
          <a:extLst>
            <a:ext uri="{FF2B5EF4-FFF2-40B4-BE49-F238E27FC236}">
              <a16:creationId xmlns:a16="http://schemas.microsoft.com/office/drawing/2014/main" id="{41BDCDD4-C05B-4A55-BC03-56A893058E79}"/>
            </a:ext>
          </a:extLst>
        </xdr:cNvPr>
        <xdr:cNvSpPr txBox="1"/>
      </xdr:nvSpPr>
      <xdr:spPr>
        <a:xfrm>
          <a:off x="16357600" y="1853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9906</xdr:rowOff>
    </xdr:from>
    <xdr:to>
      <xdr:col>86</xdr:col>
      <xdr:colOff>25400</xdr:colOff>
      <xdr:row>108</xdr:row>
      <xdr:rowOff>9906</xdr:rowOff>
    </xdr:to>
    <xdr:cxnSp macro="">
      <xdr:nvCxnSpPr>
        <xdr:cNvPr id="749" name="直線コネクタ 748">
          <a:extLst>
            <a:ext uri="{FF2B5EF4-FFF2-40B4-BE49-F238E27FC236}">
              <a16:creationId xmlns:a16="http://schemas.microsoft.com/office/drawing/2014/main" id="{2C7E7E95-EB6D-4FA7-852B-5D70DA710853}"/>
            </a:ext>
          </a:extLst>
        </xdr:cNvPr>
        <xdr:cNvCxnSpPr/>
      </xdr:nvCxnSpPr>
      <xdr:spPr>
        <a:xfrm>
          <a:off x="16230600" y="18526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18305</xdr:rowOff>
    </xdr:from>
    <xdr:ext cx="405111" cy="259045"/>
    <xdr:sp macro="" textlink="">
      <xdr:nvSpPr>
        <xdr:cNvPr id="750" name="【公民館】&#10;有形固定資産減価償却率最大値テキスト">
          <a:extLst>
            <a:ext uri="{FF2B5EF4-FFF2-40B4-BE49-F238E27FC236}">
              <a16:creationId xmlns:a16="http://schemas.microsoft.com/office/drawing/2014/main" id="{922ACBC0-BFD9-4F8E-80E5-80B926F34F4E}"/>
            </a:ext>
          </a:extLst>
        </xdr:cNvPr>
        <xdr:cNvSpPr txBox="1"/>
      </xdr:nvSpPr>
      <xdr:spPr>
        <a:xfrm>
          <a:off x="16357600" y="16991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71628</xdr:rowOff>
    </xdr:from>
    <xdr:to>
      <xdr:col>86</xdr:col>
      <xdr:colOff>25400</xdr:colOff>
      <xdr:row>100</xdr:row>
      <xdr:rowOff>71628</xdr:rowOff>
    </xdr:to>
    <xdr:cxnSp macro="">
      <xdr:nvCxnSpPr>
        <xdr:cNvPr id="751" name="直線コネクタ 750">
          <a:extLst>
            <a:ext uri="{FF2B5EF4-FFF2-40B4-BE49-F238E27FC236}">
              <a16:creationId xmlns:a16="http://schemas.microsoft.com/office/drawing/2014/main" id="{51D754A2-05CC-4640-B9F2-9B84A2BED569}"/>
            </a:ext>
          </a:extLst>
        </xdr:cNvPr>
        <xdr:cNvCxnSpPr/>
      </xdr:nvCxnSpPr>
      <xdr:spPr>
        <a:xfrm>
          <a:off x="16230600" y="1721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90695</xdr:rowOff>
    </xdr:from>
    <xdr:ext cx="405111" cy="259045"/>
    <xdr:sp macro="" textlink="">
      <xdr:nvSpPr>
        <xdr:cNvPr id="752" name="【公民館】&#10;有形固定資産減価償却率平均値テキスト">
          <a:extLst>
            <a:ext uri="{FF2B5EF4-FFF2-40B4-BE49-F238E27FC236}">
              <a16:creationId xmlns:a16="http://schemas.microsoft.com/office/drawing/2014/main" id="{30AAF045-55FB-464B-BDA3-1B9B82931CAA}"/>
            </a:ext>
          </a:extLst>
        </xdr:cNvPr>
        <xdr:cNvSpPr txBox="1"/>
      </xdr:nvSpPr>
      <xdr:spPr>
        <a:xfrm>
          <a:off x="16357600" y="177500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112268</xdr:rowOff>
    </xdr:from>
    <xdr:to>
      <xdr:col>85</xdr:col>
      <xdr:colOff>177800</xdr:colOff>
      <xdr:row>104</xdr:row>
      <xdr:rowOff>42418</xdr:rowOff>
    </xdr:to>
    <xdr:sp macro="" textlink="">
      <xdr:nvSpPr>
        <xdr:cNvPr id="753" name="フローチャート: 判断 752">
          <a:extLst>
            <a:ext uri="{FF2B5EF4-FFF2-40B4-BE49-F238E27FC236}">
              <a16:creationId xmlns:a16="http://schemas.microsoft.com/office/drawing/2014/main" id="{EAFC85B5-9D71-4DA1-89C9-91FA3934B4E5}"/>
            </a:ext>
          </a:extLst>
        </xdr:cNvPr>
        <xdr:cNvSpPr/>
      </xdr:nvSpPr>
      <xdr:spPr>
        <a:xfrm>
          <a:off x="16268700" y="1777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61976</xdr:rowOff>
    </xdr:from>
    <xdr:to>
      <xdr:col>81</xdr:col>
      <xdr:colOff>101600</xdr:colOff>
      <xdr:row>103</xdr:row>
      <xdr:rowOff>163576</xdr:rowOff>
    </xdr:to>
    <xdr:sp macro="" textlink="">
      <xdr:nvSpPr>
        <xdr:cNvPr id="754" name="フローチャート: 判断 753">
          <a:extLst>
            <a:ext uri="{FF2B5EF4-FFF2-40B4-BE49-F238E27FC236}">
              <a16:creationId xmlns:a16="http://schemas.microsoft.com/office/drawing/2014/main" id="{835BD772-D0A3-4F48-A6BE-CC7CCC2FCEE2}"/>
            </a:ext>
          </a:extLst>
        </xdr:cNvPr>
        <xdr:cNvSpPr/>
      </xdr:nvSpPr>
      <xdr:spPr>
        <a:xfrm>
          <a:off x="15430500" y="1772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29972</xdr:rowOff>
    </xdr:from>
    <xdr:to>
      <xdr:col>76</xdr:col>
      <xdr:colOff>165100</xdr:colOff>
      <xdr:row>103</xdr:row>
      <xdr:rowOff>131572</xdr:rowOff>
    </xdr:to>
    <xdr:sp macro="" textlink="">
      <xdr:nvSpPr>
        <xdr:cNvPr id="755" name="フローチャート: 判断 754">
          <a:extLst>
            <a:ext uri="{FF2B5EF4-FFF2-40B4-BE49-F238E27FC236}">
              <a16:creationId xmlns:a16="http://schemas.microsoft.com/office/drawing/2014/main" id="{55A8FB1E-75A1-4C61-B943-86CAB370577C}"/>
            </a:ext>
          </a:extLst>
        </xdr:cNvPr>
        <xdr:cNvSpPr/>
      </xdr:nvSpPr>
      <xdr:spPr>
        <a:xfrm>
          <a:off x="14541500" y="176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153415</xdr:rowOff>
    </xdr:from>
    <xdr:to>
      <xdr:col>72</xdr:col>
      <xdr:colOff>38100</xdr:colOff>
      <xdr:row>103</xdr:row>
      <xdr:rowOff>83565</xdr:rowOff>
    </xdr:to>
    <xdr:sp macro="" textlink="">
      <xdr:nvSpPr>
        <xdr:cNvPr id="756" name="フローチャート: 判断 755">
          <a:extLst>
            <a:ext uri="{FF2B5EF4-FFF2-40B4-BE49-F238E27FC236}">
              <a16:creationId xmlns:a16="http://schemas.microsoft.com/office/drawing/2014/main" id="{E2F0D7D1-5DD0-4B49-BA5A-DE6639DC4811}"/>
            </a:ext>
          </a:extLst>
        </xdr:cNvPr>
        <xdr:cNvSpPr/>
      </xdr:nvSpPr>
      <xdr:spPr>
        <a:xfrm>
          <a:off x="13652500" y="1764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146558</xdr:rowOff>
    </xdr:from>
    <xdr:to>
      <xdr:col>67</xdr:col>
      <xdr:colOff>101600</xdr:colOff>
      <xdr:row>103</xdr:row>
      <xdr:rowOff>76708</xdr:rowOff>
    </xdr:to>
    <xdr:sp macro="" textlink="">
      <xdr:nvSpPr>
        <xdr:cNvPr id="757" name="フローチャート: 判断 756">
          <a:extLst>
            <a:ext uri="{FF2B5EF4-FFF2-40B4-BE49-F238E27FC236}">
              <a16:creationId xmlns:a16="http://schemas.microsoft.com/office/drawing/2014/main" id="{A5DE93CC-16E8-4D73-AF10-519A5269C46A}"/>
            </a:ext>
          </a:extLst>
        </xdr:cNvPr>
        <xdr:cNvSpPr/>
      </xdr:nvSpPr>
      <xdr:spPr>
        <a:xfrm>
          <a:off x="12763500" y="1763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58" name="テキスト ボックス 757">
          <a:extLst>
            <a:ext uri="{FF2B5EF4-FFF2-40B4-BE49-F238E27FC236}">
              <a16:creationId xmlns:a16="http://schemas.microsoft.com/office/drawing/2014/main" id="{BD4D9A97-4696-4CE7-B298-DE8C43C73A5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59" name="テキスト ボックス 758">
          <a:extLst>
            <a:ext uri="{FF2B5EF4-FFF2-40B4-BE49-F238E27FC236}">
              <a16:creationId xmlns:a16="http://schemas.microsoft.com/office/drawing/2014/main" id="{C4AA4A0C-C782-4EC3-A452-14D7E8BC0EE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0" name="テキスト ボックス 759">
          <a:extLst>
            <a:ext uri="{FF2B5EF4-FFF2-40B4-BE49-F238E27FC236}">
              <a16:creationId xmlns:a16="http://schemas.microsoft.com/office/drawing/2014/main" id="{D3FCFD32-849A-4309-8C71-A83CC99F664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1" name="テキスト ボックス 760">
          <a:extLst>
            <a:ext uri="{FF2B5EF4-FFF2-40B4-BE49-F238E27FC236}">
              <a16:creationId xmlns:a16="http://schemas.microsoft.com/office/drawing/2014/main" id="{2389D45C-93FF-43A9-8623-B92B4C102B4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2" name="テキスト ボックス 761">
          <a:extLst>
            <a:ext uri="{FF2B5EF4-FFF2-40B4-BE49-F238E27FC236}">
              <a16:creationId xmlns:a16="http://schemas.microsoft.com/office/drawing/2014/main" id="{E33F7B27-CAE9-45BE-96D7-6545B0704F4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114554</xdr:rowOff>
    </xdr:from>
    <xdr:to>
      <xdr:col>85</xdr:col>
      <xdr:colOff>177800</xdr:colOff>
      <xdr:row>102</xdr:row>
      <xdr:rowOff>44704</xdr:rowOff>
    </xdr:to>
    <xdr:sp macro="" textlink="">
      <xdr:nvSpPr>
        <xdr:cNvPr id="763" name="楕円 762">
          <a:extLst>
            <a:ext uri="{FF2B5EF4-FFF2-40B4-BE49-F238E27FC236}">
              <a16:creationId xmlns:a16="http://schemas.microsoft.com/office/drawing/2014/main" id="{56D03EFC-D97E-4E30-B80E-94313637928A}"/>
            </a:ext>
          </a:extLst>
        </xdr:cNvPr>
        <xdr:cNvSpPr/>
      </xdr:nvSpPr>
      <xdr:spPr>
        <a:xfrm>
          <a:off x="16268700" y="1743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137431</xdr:rowOff>
    </xdr:from>
    <xdr:ext cx="405111" cy="259045"/>
    <xdr:sp macro="" textlink="">
      <xdr:nvSpPr>
        <xdr:cNvPr id="764" name="【公民館】&#10;有形固定資産減価償却率該当値テキスト">
          <a:extLst>
            <a:ext uri="{FF2B5EF4-FFF2-40B4-BE49-F238E27FC236}">
              <a16:creationId xmlns:a16="http://schemas.microsoft.com/office/drawing/2014/main" id="{407D054C-D7BA-468A-B34B-CE84209DD16E}"/>
            </a:ext>
          </a:extLst>
        </xdr:cNvPr>
        <xdr:cNvSpPr txBox="1"/>
      </xdr:nvSpPr>
      <xdr:spPr>
        <a:xfrm>
          <a:off x="16357600" y="1728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43687</xdr:rowOff>
    </xdr:from>
    <xdr:to>
      <xdr:col>81</xdr:col>
      <xdr:colOff>101600</xdr:colOff>
      <xdr:row>101</xdr:row>
      <xdr:rowOff>145287</xdr:rowOff>
    </xdr:to>
    <xdr:sp macro="" textlink="">
      <xdr:nvSpPr>
        <xdr:cNvPr id="765" name="楕円 764">
          <a:extLst>
            <a:ext uri="{FF2B5EF4-FFF2-40B4-BE49-F238E27FC236}">
              <a16:creationId xmlns:a16="http://schemas.microsoft.com/office/drawing/2014/main" id="{36FA0999-E2F2-48AD-B21E-AEA62BF43259}"/>
            </a:ext>
          </a:extLst>
        </xdr:cNvPr>
        <xdr:cNvSpPr/>
      </xdr:nvSpPr>
      <xdr:spPr>
        <a:xfrm>
          <a:off x="15430500" y="1736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94487</xdr:rowOff>
    </xdr:from>
    <xdr:to>
      <xdr:col>85</xdr:col>
      <xdr:colOff>127000</xdr:colOff>
      <xdr:row>101</xdr:row>
      <xdr:rowOff>165354</xdr:rowOff>
    </xdr:to>
    <xdr:cxnSp macro="">
      <xdr:nvCxnSpPr>
        <xdr:cNvPr id="766" name="直線コネクタ 765">
          <a:extLst>
            <a:ext uri="{FF2B5EF4-FFF2-40B4-BE49-F238E27FC236}">
              <a16:creationId xmlns:a16="http://schemas.microsoft.com/office/drawing/2014/main" id="{41F926F8-B05B-439D-89FA-7E550C3B3E09}"/>
            </a:ext>
          </a:extLst>
        </xdr:cNvPr>
        <xdr:cNvCxnSpPr/>
      </xdr:nvCxnSpPr>
      <xdr:spPr>
        <a:xfrm>
          <a:off x="15481300" y="17410937"/>
          <a:ext cx="838200" cy="7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4826</xdr:rowOff>
    </xdr:from>
    <xdr:to>
      <xdr:col>76</xdr:col>
      <xdr:colOff>165100</xdr:colOff>
      <xdr:row>101</xdr:row>
      <xdr:rowOff>106426</xdr:rowOff>
    </xdr:to>
    <xdr:sp macro="" textlink="">
      <xdr:nvSpPr>
        <xdr:cNvPr id="767" name="楕円 766">
          <a:extLst>
            <a:ext uri="{FF2B5EF4-FFF2-40B4-BE49-F238E27FC236}">
              <a16:creationId xmlns:a16="http://schemas.microsoft.com/office/drawing/2014/main" id="{1E840221-EDD3-432D-B017-414347AA7753}"/>
            </a:ext>
          </a:extLst>
        </xdr:cNvPr>
        <xdr:cNvSpPr/>
      </xdr:nvSpPr>
      <xdr:spPr>
        <a:xfrm>
          <a:off x="14541500" y="17321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55626</xdr:rowOff>
    </xdr:from>
    <xdr:to>
      <xdr:col>81</xdr:col>
      <xdr:colOff>50800</xdr:colOff>
      <xdr:row>101</xdr:row>
      <xdr:rowOff>94487</xdr:rowOff>
    </xdr:to>
    <xdr:cxnSp macro="">
      <xdr:nvCxnSpPr>
        <xdr:cNvPr id="768" name="直線コネクタ 767">
          <a:extLst>
            <a:ext uri="{FF2B5EF4-FFF2-40B4-BE49-F238E27FC236}">
              <a16:creationId xmlns:a16="http://schemas.microsoft.com/office/drawing/2014/main" id="{63746FB4-5A69-46D1-A607-FE82558A5A54}"/>
            </a:ext>
          </a:extLst>
        </xdr:cNvPr>
        <xdr:cNvCxnSpPr/>
      </xdr:nvCxnSpPr>
      <xdr:spPr>
        <a:xfrm>
          <a:off x="14592300" y="17372076"/>
          <a:ext cx="8890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82550</xdr:rowOff>
    </xdr:from>
    <xdr:to>
      <xdr:col>72</xdr:col>
      <xdr:colOff>38100</xdr:colOff>
      <xdr:row>101</xdr:row>
      <xdr:rowOff>12700</xdr:rowOff>
    </xdr:to>
    <xdr:sp macro="" textlink="">
      <xdr:nvSpPr>
        <xdr:cNvPr id="769" name="楕円 768">
          <a:extLst>
            <a:ext uri="{FF2B5EF4-FFF2-40B4-BE49-F238E27FC236}">
              <a16:creationId xmlns:a16="http://schemas.microsoft.com/office/drawing/2014/main" id="{BD02639C-59CF-4A07-8F0D-CC658344A7A6}"/>
            </a:ext>
          </a:extLst>
        </xdr:cNvPr>
        <xdr:cNvSpPr/>
      </xdr:nvSpPr>
      <xdr:spPr>
        <a:xfrm>
          <a:off x="13652500" y="1722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133350</xdr:rowOff>
    </xdr:from>
    <xdr:to>
      <xdr:col>76</xdr:col>
      <xdr:colOff>114300</xdr:colOff>
      <xdr:row>101</xdr:row>
      <xdr:rowOff>55626</xdr:rowOff>
    </xdr:to>
    <xdr:cxnSp macro="">
      <xdr:nvCxnSpPr>
        <xdr:cNvPr id="770" name="直線コネクタ 769">
          <a:extLst>
            <a:ext uri="{FF2B5EF4-FFF2-40B4-BE49-F238E27FC236}">
              <a16:creationId xmlns:a16="http://schemas.microsoft.com/office/drawing/2014/main" id="{C0AA6D51-E705-4700-9ED3-BA9F83C28A31}"/>
            </a:ext>
          </a:extLst>
        </xdr:cNvPr>
        <xdr:cNvCxnSpPr/>
      </xdr:nvCxnSpPr>
      <xdr:spPr>
        <a:xfrm>
          <a:off x="13703300" y="17278350"/>
          <a:ext cx="889000" cy="9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157987</xdr:rowOff>
    </xdr:from>
    <xdr:to>
      <xdr:col>67</xdr:col>
      <xdr:colOff>101600</xdr:colOff>
      <xdr:row>103</xdr:row>
      <xdr:rowOff>88137</xdr:rowOff>
    </xdr:to>
    <xdr:sp macro="" textlink="">
      <xdr:nvSpPr>
        <xdr:cNvPr id="771" name="楕円 770">
          <a:extLst>
            <a:ext uri="{FF2B5EF4-FFF2-40B4-BE49-F238E27FC236}">
              <a16:creationId xmlns:a16="http://schemas.microsoft.com/office/drawing/2014/main" id="{62A76243-B5EC-4D6D-B4BC-83DC7A245222}"/>
            </a:ext>
          </a:extLst>
        </xdr:cNvPr>
        <xdr:cNvSpPr/>
      </xdr:nvSpPr>
      <xdr:spPr>
        <a:xfrm>
          <a:off x="12763500" y="1764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133350</xdr:rowOff>
    </xdr:from>
    <xdr:to>
      <xdr:col>71</xdr:col>
      <xdr:colOff>177800</xdr:colOff>
      <xdr:row>103</xdr:row>
      <xdr:rowOff>37337</xdr:rowOff>
    </xdr:to>
    <xdr:cxnSp macro="">
      <xdr:nvCxnSpPr>
        <xdr:cNvPr id="772" name="直線コネクタ 771">
          <a:extLst>
            <a:ext uri="{FF2B5EF4-FFF2-40B4-BE49-F238E27FC236}">
              <a16:creationId xmlns:a16="http://schemas.microsoft.com/office/drawing/2014/main" id="{06468C12-802F-4A23-B78C-21069580ECD3}"/>
            </a:ext>
          </a:extLst>
        </xdr:cNvPr>
        <xdr:cNvCxnSpPr/>
      </xdr:nvCxnSpPr>
      <xdr:spPr>
        <a:xfrm flipV="1">
          <a:off x="12814300" y="17278350"/>
          <a:ext cx="889000" cy="418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154703</xdr:rowOff>
    </xdr:from>
    <xdr:ext cx="405111" cy="259045"/>
    <xdr:sp macro="" textlink="">
      <xdr:nvSpPr>
        <xdr:cNvPr id="773" name="n_1aveValue【公民館】&#10;有形固定資産減価償却率">
          <a:extLst>
            <a:ext uri="{FF2B5EF4-FFF2-40B4-BE49-F238E27FC236}">
              <a16:creationId xmlns:a16="http://schemas.microsoft.com/office/drawing/2014/main" id="{01ED3438-B8BA-463C-8209-1B1916229304}"/>
            </a:ext>
          </a:extLst>
        </xdr:cNvPr>
        <xdr:cNvSpPr txBox="1"/>
      </xdr:nvSpPr>
      <xdr:spPr>
        <a:xfrm>
          <a:off x="15266044" y="1781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122699</xdr:rowOff>
    </xdr:from>
    <xdr:ext cx="405111" cy="259045"/>
    <xdr:sp macro="" textlink="">
      <xdr:nvSpPr>
        <xdr:cNvPr id="774" name="n_2aveValue【公民館】&#10;有形固定資産減価償却率">
          <a:extLst>
            <a:ext uri="{FF2B5EF4-FFF2-40B4-BE49-F238E27FC236}">
              <a16:creationId xmlns:a16="http://schemas.microsoft.com/office/drawing/2014/main" id="{2453EF41-89FD-4510-BAEC-4062D5CD36BF}"/>
            </a:ext>
          </a:extLst>
        </xdr:cNvPr>
        <xdr:cNvSpPr txBox="1"/>
      </xdr:nvSpPr>
      <xdr:spPr>
        <a:xfrm>
          <a:off x="14389744" y="17782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74692</xdr:rowOff>
    </xdr:from>
    <xdr:ext cx="405111" cy="259045"/>
    <xdr:sp macro="" textlink="">
      <xdr:nvSpPr>
        <xdr:cNvPr id="775" name="n_3aveValue【公民館】&#10;有形固定資産減価償却率">
          <a:extLst>
            <a:ext uri="{FF2B5EF4-FFF2-40B4-BE49-F238E27FC236}">
              <a16:creationId xmlns:a16="http://schemas.microsoft.com/office/drawing/2014/main" id="{3E9626C2-AD59-4F81-A4E5-006A288212AD}"/>
            </a:ext>
          </a:extLst>
        </xdr:cNvPr>
        <xdr:cNvSpPr txBox="1"/>
      </xdr:nvSpPr>
      <xdr:spPr>
        <a:xfrm>
          <a:off x="13500744" y="1773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93235</xdr:rowOff>
    </xdr:from>
    <xdr:ext cx="405111" cy="259045"/>
    <xdr:sp macro="" textlink="">
      <xdr:nvSpPr>
        <xdr:cNvPr id="776" name="n_4aveValue【公民館】&#10;有形固定資産減価償却率">
          <a:extLst>
            <a:ext uri="{FF2B5EF4-FFF2-40B4-BE49-F238E27FC236}">
              <a16:creationId xmlns:a16="http://schemas.microsoft.com/office/drawing/2014/main" id="{BB0583B6-50A3-43DF-863A-CA67A8922B47}"/>
            </a:ext>
          </a:extLst>
        </xdr:cNvPr>
        <xdr:cNvSpPr txBox="1"/>
      </xdr:nvSpPr>
      <xdr:spPr>
        <a:xfrm>
          <a:off x="12611744" y="17409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161814</xdr:rowOff>
    </xdr:from>
    <xdr:ext cx="405111" cy="259045"/>
    <xdr:sp macro="" textlink="">
      <xdr:nvSpPr>
        <xdr:cNvPr id="777" name="n_1mainValue【公民館】&#10;有形固定資産減価償却率">
          <a:extLst>
            <a:ext uri="{FF2B5EF4-FFF2-40B4-BE49-F238E27FC236}">
              <a16:creationId xmlns:a16="http://schemas.microsoft.com/office/drawing/2014/main" id="{ADBACE89-5A69-475F-907B-D3C4F2497C86}"/>
            </a:ext>
          </a:extLst>
        </xdr:cNvPr>
        <xdr:cNvSpPr txBox="1"/>
      </xdr:nvSpPr>
      <xdr:spPr>
        <a:xfrm>
          <a:off x="15266044" y="17135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122953</xdr:rowOff>
    </xdr:from>
    <xdr:ext cx="405111" cy="259045"/>
    <xdr:sp macro="" textlink="">
      <xdr:nvSpPr>
        <xdr:cNvPr id="778" name="n_2mainValue【公民館】&#10;有形固定資産減価償却率">
          <a:extLst>
            <a:ext uri="{FF2B5EF4-FFF2-40B4-BE49-F238E27FC236}">
              <a16:creationId xmlns:a16="http://schemas.microsoft.com/office/drawing/2014/main" id="{94570B82-4626-4C7E-A85F-BA250758D64C}"/>
            </a:ext>
          </a:extLst>
        </xdr:cNvPr>
        <xdr:cNvSpPr txBox="1"/>
      </xdr:nvSpPr>
      <xdr:spPr>
        <a:xfrm>
          <a:off x="14389744" y="1709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29227</xdr:rowOff>
    </xdr:from>
    <xdr:ext cx="405111" cy="259045"/>
    <xdr:sp macro="" textlink="">
      <xdr:nvSpPr>
        <xdr:cNvPr id="779" name="n_3mainValue【公民館】&#10;有形固定資産減価償却率">
          <a:extLst>
            <a:ext uri="{FF2B5EF4-FFF2-40B4-BE49-F238E27FC236}">
              <a16:creationId xmlns:a16="http://schemas.microsoft.com/office/drawing/2014/main" id="{0D3D56D0-299E-4F1B-9871-A628A85CE2BC}"/>
            </a:ext>
          </a:extLst>
        </xdr:cNvPr>
        <xdr:cNvSpPr txBox="1"/>
      </xdr:nvSpPr>
      <xdr:spPr>
        <a:xfrm>
          <a:off x="13500744" y="1700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79264</xdr:rowOff>
    </xdr:from>
    <xdr:ext cx="405111" cy="259045"/>
    <xdr:sp macro="" textlink="">
      <xdr:nvSpPr>
        <xdr:cNvPr id="780" name="n_4mainValue【公民館】&#10;有形固定資産減価償却率">
          <a:extLst>
            <a:ext uri="{FF2B5EF4-FFF2-40B4-BE49-F238E27FC236}">
              <a16:creationId xmlns:a16="http://schemas.microsoft.com/office/drawing/2014/main" id="{989E4ECB-9165-4362-A242-CBD8EE1B5CBF}"/>
            </a:ext>
          </a:extLst>
        </xdr:cNvPr>
        <xdr:cNvSpPr txBox="1"/>
      </xdr:nvSpPr>
      <xdr:spPr>
        <a:xfrm>
          <a:off x="12611744" y="17738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1" name="正方形/長方形 780">
          <a:extLst>
            <a:ext uri="{FF2B5EF4-FFF2-40B4-BE49-F238E27FC236}">
              <a16:creationId xmlns:a16="http://schemas.microsoft.com/office/drawing/2014/main" id="{793C767A-815C-40D6-B0F9-25D65334164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2" name="正方形/長方形 781">
          <a:extLst>
            <a:ext uri="{FF2B5EF4-FFF2-40B4-BE49-F238E27FC236}">
              <a16:creationId xmlns:a16="http://schemas.microsoft.com/office/drawing/2014/main" id="{27E2A5D2-81B9-4671-9711-0AC42236CC9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3" name="正方形/長方形 782">
          <a:extLst>
            <a:ext uri="{FF2B5EF4-FFF2-40B4-BE49-F238E27FC236}">
              <a16:creationId xmlns:a16="http://schemas.microsoft.com/office/drawing/2014/main" id="{BC3505A9-EB28-4477-8B64-272E329151A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4" name="正方形/長方形 783">
          <a:extLst>
            <a:ext uri="{FF2B5EF4-FFF2-40B4-BE49-F238E27FC236}">
              <a16:creationId xmlns:a16="http://schemas.microsoft.com/office/drawing/2014/main" id="{C2919CE1-4A5F-4149-9D52-06BF3CFDCEE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5" name="正方形/長方形 784">
          <a:extLst>
            <a:ext uri="{FF2B5EF4-FFF2-40B4-BE49-F238E27FC236}">
              <a16:creationId xmlns:a16="http://schemas.microsoft.com/office/drawing/2014/main" id="{1A797979-BB3A-46EA-9F5D-A0FAFF5997A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6" name="正方形/長方形 785">
          <a:extLst>
            <a:ext uri="{FF2B5EF4-FFF2-40B4-BE49-F238E27FC236}">
              <a16:creationId xmlns:a16="http://schemas.microsoft.com/office/drawing/2014/main" id="{504EEBCC-BA5E-4B08-80E9-A4FB90D477D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7" name="正方形/長方形 786">
          <a:extLst>
            <a:ext uri="{FF2B5EF4-FFF2-40B4-BE49-F238E27FC236}">
              <a16:creationId xmlns:a16="http://schemas.microsoft.com/office/drawing/2014/main" id="{825B6120-8DDA-4AA8-9F7A-FEB55894B38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8" name="正方形/長方形 787">
          <a:extLst>
            <a:ext uri="{FF2B5EF4-FFF2-40B4-BE49-F238E27FC236}">
              <a16:creationId xmlns:a16="http://schemas.microsoft.com/office/drawing/2014/main" id="{002914D3-48D4-48BC-8A40-390079FB74B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89" name="テキスト ボックス 788">
          <a:extLst>
            <a:ext uri="{FF2B5EF4-FFF2-40B4-BE49-F238E27FC236}">
              <a16:creationId xmlns:a16="http://schemas.microsoft.com/office/drawing/2014/main" id="{723993B8-A92B-4B22-915B-C08AD79F6A8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0" name="直線コネクタ 789">
          <a:extLst>
            <a:ext uri="{FF2B5EF4-FFF2-40B4-BE49-F238E27FC236}">
              <a16:creationId xmlns:a16="http://schemas.microsoft.com/office/drawing/2014/main" id="{19CA7CB0-EC80-4EDF-9C35-9CB605BC583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91" name="直線コネクタ 790">
          <a:extLst>
            <a:ext uri="{FF2B5EF4-FFF2-40B4-BE49-F238E27FC236}">
              <a16:creationId xmlns:a16="http://schemas.microsoft.com/office/drawing/2014/main" id="{259BCEF9-F7AE-4C46-947A-3D96EDA85AD2}"/>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92" name="テキスト ボックス 791">
          <a:extLst>
            <a:ext uri="{FF2B5EF4-FFF2-40B4-BE49-F238E27FC236}">
              <a16:creationId xmlns:a16="http://schemas.microsoft.com/office/drawing/2014/main" id="{BECAF928-AB60-425F-A79C-11D4877ECB22}"/>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93" name="直線コネクタ 792">
          <a:extLst>
            <a:ext uri="{FF2B5EF4-FFF2-40B4-BE49-F238E27FC236}">
              <a16:creationId xmlns:a16="http://schemas.microsoft.com/office/drawing/2014/main" id="{BDFD27B5-C051-4AF5-A4B2-D41F5201CE47}"/>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94" name="テキスト ボックス 793">
          <a:extLst>
            <a:ext uri="{FF2B5EF4-FFF2-40B4-BE49-F238E27FC236}">
              <a16:creationId xmlns:a16="http://schemas.microsoft.com/office/drawing/2014/main" id="{EFFE348A-0FA2-40DA-A47E-EA470648565D}"/>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95" name="直線コネクタ 794">
          <a:extLst>
            <a:ext uri="{FF2B5EF4-FFF2-40B4-BE49-F238E27FC236}">
              <a16:creationId xmlns:a16="http://schemas.microsoft.com/office/drawing/2014/main" id="{38846DBA-33A8-489B-9E80-5511F4925394}"/>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96" name="テキスト ボックス 795">
          <a:extLst>
            <a:ext uri="{FF2B5EF4-FFF2-40B4-BE49-F238E27FC236}">
              <a16:creationId xmlns:a16="http://schemas.microsoft.com/office/drawing/2014/main" id="{F46FF3D0-AEE9-4F62-8A0E-BFA556542433}"/>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97" name="直線コネクタ 796">
          <a:extLst>
            <a:ext uri="{FF2B5EF4-FFF2-40B4-BE49-F238E27FC236}">
              <a16:creationId xmlns:a16="http://schemas.microsoft.com/office/drawing/2014/main" id="{EC37C307-2081-4558-BD26-1786A41BD985}"/>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98" name="テキスト ボックス 797">
          <a:extLst>
            <a:ext uri="{FF2B5EF4-FFF2-40B4-BE49-F238E27FC236}">
              <a16:creationId xmlns:a16="http://schemas.microsoft.com/office/drawing/2014/main" id="{C580082E-06CB-4E23-997E-25B83361A414}"/>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99" name="直線コネクタ 798">
          <a:extLst>
            <a:ext uri="{FF2B5EF4-FFF2-40B4-BE49-F238E27FC236}">
              <a16:creationId xmlns:a16="http://schemas.microsoft.com/office/drawing/2014/main" id="{6A0E1246-CC26-4A5C-8B8A-72ECF204F69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0" name="テキスト ボックス 799">
          <a:extLst>
            <a:ext uri="{FF2B5EF4-FFF2-40B4-BE49-F238E27FC236}">
              <a16:creationId xmlns:a16="http://schemas.microsoft.com/office/drawing/2014/main" id="{2D219807-4202-41DB-B3AE-FE9F14014F5D}"/>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1" name="【公民館】&#10;一人当たり面積グラフ枠">
          <a:extLst>
            <a:ext uri="{FF2B5EF4-FFF2-40B4-BE49-F238E27FC236}">
              <a16:creationId xmlns:a16="http://schemas.microsoft.com/office/drawing/2014/main" id="{0DCFEFAA-7185-44D8-AC0E-B8BAD7036D8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67056</xdr:rowOff>
    </xdr:from>
    <xdr:to>
      <xdr:col>116</xdr:col>
      <xdr:colOff>62864</xdr:colOff>
      <xdr:row>108</xdr:row>
      <xdr:rowOff>67056</xdr:rowOff>
    </xdr:to>
    <xdr:cxnSp macro="">
      <xdr:nvCxnSpPr>
        <xdr:cNvPr id="802" name="直線コネクタ 801">
          <a:extLst>
            <a:ext uri="{FF2B5EF4-FFF2-40B4-BE49-F238E27FC236}">
              <a16:creationId xmlns:a16="http://schemas.microsoft.com/office/drawing/2014/main" id="{778F854A-CA34-4A2F-8C11-7092F02187E2}"/>
            </a:ext>
          </a:extLst>
        </xdr:cNvPr>
        <xdr:cNvCxnSpPr/>
      </xdr:nvCxnSpPr>
      <xdr:spPr>
        <a:xfrm flipV="1">
          <a:off x="22160864" y="1721205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803" name="【公民館】&#10;一人当たり面積最小値テキスト">
          <a:extLst>
            <a:ext uri="{FF2B5EF4-FFF2-40B4-BE49-F238E27FC236}">
              <a16:creationId xmlns:a16="http://schemas.microsoft.com/office/drawing/2014/main" id="{92A60E63-7333-4B16-9B3A-8EB672654961}"/>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804" name="直線コネクタ 803">
          <a:extLst>
            <a:ext uri="{FF2B5EF4-FFF2-40B4-BE49-F238E27FC236}">
              <a16:creationId xmlns:a16="http://schemas.microsoft.com/office/drawing/2014/main" id="{B8FFD144-BC57-4F81-9253-4944FE745916}"/>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13733</xdr:rowOff>
    </xdr:from>
    <xdr:ext cx="469744" cy="259045"/>
    <xdr:sp macro="" textlink="">
      <xdr:nvSpPr>
        <xdr:cNvPr id="805" name="【公民館】&#10;一人当たり面積最大値テキスト">
          <a:extLst>
            <a:ext uri="{FF2B5EF4-FFF2-40B4-BE49-F238E27FC236}">
              <a16:creationId xmlns:a16="http://schemas.microsoft.com/office/drawing/2014/main" id="{89DD8594-4CBE-466A-84B9-CC8ABD2E8A8C}"/>
            </a:ext>
          </a:extLst>
        </xdr:cNvPr>
        <xdr:cNvSpPr txBox="1"/>
      </xdr:nvSpPr>
      <xdr:spPr>
        <a:xfrm>
          <a:off x="22199600" y="1698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67056</xdr:rowOff>
    </xdr:from>
    <xdr:to>
      <xdr:col>116</xdr:col>
      <xdr:colOff>152400</xdr:colOff>
      <xdr:row>100</xdr:row>
      <xdr:rowOff>67056</xdr:rowOff>
    </xdr:to>
    <xdr:cxnSp macro="">
      <xdr:nvCxnSpPr>
        <xdr:cNvPr id="806" name="直線コネクタ 805">
          <a:extLst>
            <a:ext uri="{FF2B5EF4-FFF2-40B4-BE49-F238E27FC236}">
              <a16:creationId xmlns:a16="http://schemas.microsoft.com/office/drawing/2014/main" id="{183D685D-3CB1-4493-AB1F-60AFF99D4696}"/>
            </a:ext>
          </a:extLst>
        </xdr:cNvPr>
        <xdr:cNvCxnSpPr/>
      </xdr:nvCxnSpPr>
      <xdr:spPr>
        <a:xfrm>
          <a:off x="22072600" y="17212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34562</xdr:rowOff>
    </xdr:from>
    <xdr:ext cx="469744" cy="259045"/>
    <xdr:sp macro="" textlink="">
      <xdr:nvSpPr>
        <xdr:cNvPr id="807" name="【公民館】&#10;一人当たり面積平均値テキスト">
          <a:extLst>
            <a:ext uri="{FF2B5EF4-FFF2-40B4-BE49-F238E27FC236}">
              <a16:creationId xmlns:a16="http://schemas.microsoft.com/office/drawing/2014/main" id="{B2D44B76-3B8B-4FBE-877B-712B0C8D2D0D}"/>
            </a:ext>
          </a:extLst>
        </xdr:cNvPr>
        <xdr:cNvSpPr txBox="1"/>
      </xdr:nvSpPr>
      <xdr:spPr>
        <a:xfrm>
          <a:off x="22199600" y="180368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11685</xdr:rowOff>
    </xdr:from>
    <xdr:to>
      <xdr:col>116</xdr:col>
      <xdr:colOff>114300</xdr:colOff>
      <xdr:row>106</xdr:row>
      <xdr:rowOff>113285</xdr:rowOff>
    </xdr:to>
    <xdr:sp macro="" textlink="">
      <xdr:nvSpPr>
        <xdr:cNvPr id="808" name="フローチャート: 判断 807">
          <a:extLst>
            <a:ext uri="{FF2B5EF4-FFF2-40B4-BE49-F238E27FC236}">
              <a16:creationId xmlns:a16="http://schemas.microsoft.com/office/drawing/2014/main" id="{A532EFAB-F780-4615-B75F-97B3A4939FB1}"/>
            </a:ext>
          </a:extLst>
        </xdr:cNvPr>
        <xdr:cNvSpPr/>
      </xdr:nvSpPr>
      <xdr:spPr>
        <a:xfrm>
          <a:off x="22110700" y="1818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809" name="フローチャート: 判断 808">
          <a:extLst>
            <a:ext uri="{FF2B5EF4-FFF2-40B4-BE49-F238E27FC236}">
              <a16:creationId xmlns:a16="http://schemas.microsoft.com/office/drawing/2014/main" id="{43772F21-0C33-4866-8EA9-EC4B82188B95}"/>
            </a:ext>
          </a:extLst>
        </xdr:cNvPr>
        <xdr:cNvSpPr/>
      </xdr:nvSpPr>
      <xdr:spPr>
        <a:xfrm>
          <a:off x="212725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20828</xdr:rowOff>
    </xdr:from>
    <xdr:to>
      <xdr:col>107</xdr:col>
      <xdr:colOff>101600</xdr:colOff>
      <xdr:row>106</xdr:row>
      <xdr:rowOff>122428</xdr:rowOff>
    </xdr:to>
    <xdr:sp macro="" textlink="">
      <xdr:nvSpPr>
        <xdr:cNvPr id="810" name="フローチャート: 判断 809">
          <a:extLst>
            <a:ext uri="{FF2B5EF4-FFF2-40B4-BE49-F238E27FC236}">
              <a16:creationId xmlns:a16="http://schemas.microsoft.com/office/drawing/2014/main" id="{7D86B5A8-B921-4772-B638-EAEF8BF5A614}"/>
            </a:ext>
          </a:extLst>
        </xdr:cNvPr>
        <xdr:cNvSpPr/>
      </xdr:nvSpPr>
      <xdr:spPr>
        <a:xfrm>
          <a:off x="20383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20828</xdr:rowOff>
    </xdr:from>
    <xdr:to>
      <xdr:col>102</xdr:col>
      <xdr:colOff>165100</xdr:colOff>
      <xdr:row>106</xdr:row>
      <xdr:rowOff>122428</xdr:rowOff>
    </xdr:to>
    <xdr:sp macro="" textlink="">
      <xdr:nvSpPr>
        <xdr:cNvPr id="811" name="フローチャート: 判断 810">
          <a:extLst>
            <a:ext uri="{FF2B5EF4-FFF2-40B4-BE49-F238E27FC236}">
              <a16:creationId xmlns:a16="http://schemas.microsoft.com/office/drawing/2014/main" id="{B02A2892-9734-42C3-9FEF-896FA2818E17}"/>
            </a:ext>
          </a:extLst>
        </xdr:cNvPr>
        <xdr:cNvSpPr/>
      </xdr:nvSpPr>
      <xdr:spPr>
        <a:xfrm>
          <a:off x="19494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20828</xdr:rowOff>
    </xdr:from>
    <xdr:to>
      <xdr:col>98</xdr:col>
      <xdr:colOff>38100</xdr:colOff>
      <xdr:row>106</xdr:row>
      <xdr:rowOff>122428</xdr:rowOff>
    </xdr:to>
    <xdr:sp macro="" textlink="">
      <xdr:nvSpPr>
        <xdr:cNvPr id="812" name="フローチャート: 判断 811">
          <a:extLst>
            <a:ext uri="{FF2B5EF4-FFF2-40B4-BE49-F238E27FC236}">
              <a16:creationId xmlns:a16="http://schemas.microsoft.com/office/drawing/2014/main" id="{2D480CAA-ADC7-49F3-9A21-B3FFB6A6D134}"/>
            </a:ext>
          </a:extLst>
        </xdr:cNvPr>
        <xdr:cNvSpPr/>
      </xdr:nvSpPr>
      <xdr:spPr>
        <a:xfrm>
          <a:off x="186055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3" name="テキスト ボックス 812">
          <a:extLst>
            <a:ext uri="{FF2B5EF4-FFF2-40B4-BE49-F238E27FC236}">
              <a16:creationId xmlns:a16="http://schemas.microsoft.com/office/drawing/2014/main" id="{DDBAED67-8308-4AB2-BED4-13A2382685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4" name="テキスト ボックス 813">
          <a:extLst>
            <a:ext uri="{FF2B5EF4-FFF2-40B4-BE49-F238E27FC236}">
              <a16:creationId xmlns:a16="http://schemas.microsoft.com/office/drawing/2014/main" id="{F4BF141A-23DB-4859-B894-6ECA4EA801B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5" name="テキスト ボックス 814">
          <a:extLst>
            <a:ext uri="{FF2B5EF4-FFF2-40B4-BE49-F238E27FC236}">
              <a16:creationId xmlns:a16="http://schemas.microsoft.com/office/drawing/2014/main" id="{190771DD-7632-4DDC-A93F-9E69A996BBC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6" name="テキスト ボックス 815">
          <a:extLst>
            <a:ext uri="{FF2B5EF4-FFF2-40B4-BE49-F238E27FC236}">
              <a16:creationId xmlns:a16="http://schemas.microsoft.com/office/drawing/2014/main" id="{53523DD5-70FC-4694-B732-6AA898D4D29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7" name="テキスト ボックス 816">
          <a:extLst>
            <a:ext uri="{FF2B5EF4-FFF2-40B4-BE49-F238E27FC236}">
              <a16:creationId xmlns:a16="http://schemas.microsoft.com/office/drawing/2014/main" id="{99E0BF2D-82E6-4B9C-B8CE-809548738E4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105411</xdr:rowOff>
    </xdr:from>
    <xdr:to>
      <xdr:col>116</xdr:col>
      <xdr:colOff>114300</xdr:colOff>
      <xdr:row>108</xdr:row>
      <xdr:rowOff>35561</xdr:rowOff>
    </xdr:to>
    <xdr:sp macro="" textlink="">
      <xdr:nvSpPr>
        <xdr:cNvPr id="818" name="楕円 817">
          <a:extLst>
            <a:ext uri="{FF2B5EF4-FFF2-40B4-BE49-F238E27FC236}">
              <a16:creationId xmlns:a16="http://schemas.microsoft.com/office/drawing/2014/main" id="{356CC402-6CBB-410D-B876-27A292ED5233}"/>
            </a:ext>
          </a:extLst>
        </xdr:cNvPr>
        <xdr:cNvSpPr/>
      </xdr:nvSpPr>
      <xdr:spPr>
        <a:xfrm>
          <a:off x="221107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20338</xdr:rowOff>
    </xdr:from>
    <xdr:ext cx="469744" cy="259045"/>
    <xdr:sp macro="" textlink="">
      <xdr:nvSpPr>
        <xdr:cNvPr id="819" name="【公民館】&#10;一人当たり面積該当値テキスト">
          <a:extLst>
            <a:ext uri="{FF2B5EF4-FFF2-40B4-BE49-F238E27FC236}">
              <a16:creationId xmlns:a16="http://schemas.microsoft.com/office/drawing/2014/main" id="{293816A6-BD84-41B6-848A-427F45BD2BE9}"/>
            </a:ext>
          </a:extLst>
        </xdr:cNvPr>
        <xdr:cNvSpPr txBox="1"/>
      </xdr:nvSpPr>
      <xdr:spPr>
        <a:xfrm>
          <a:off x="22199600" y="18365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105411</xdr:rowOff>
    </xdr:from>
    <xdr:to>
      <xdr:col>112</xdr:col>
      <xdr:colOff>38100</xdr:colOff>
      <xdr:row>108</xdr:row>
      <xdr:rowOff>35561</xdr:rowOff>
    </xdr:to>
    <xdr:sp macro="" textlink="">
      <xdr:nvSpPr>
        <xdr:cNvPr id="820" name="楕円 819">
          <a:extLst>
            <a:ext uri="{FF2B5EF4-FFF2-40B4-BE49-F238E27FC236}">
              <a16:creationId xmlns:a16="http://schemas.microsoft.com/office/drawing/2014/main" id="{4603939F-0B3D-4929-B22E-5D7A52F34F49}"/>
            </a:ext>
          </a:extLst>
        </xdr:cNvPr>
        <xdr:cNvSpPr/>
      </xdr:nvSpPr>
      <xdr:spPr>
        <a:xfrm>
          <a:off x="21272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156211</xdr:rowOff>
    </xdr:from>
    <xdr:to>
      <xdr:col>116</xdr:col>
      <xdr:colOff>63500</xdr:colOff>
      <xdr:row>107</xdr:row>
      <xdr:rowOff>156211</xdr:rowOff>
    </xdr:to>
    <xdr:cxnSp macro="">
      <xdr:nvCxnSpPr>
        <xdr:cNvPr id="821" name="直線コネクタ 820">
          <a:extLst>
            <a:ext uri="{FF2B5EF4-FFF2-40B4-BE49-F238E27FC236}">
              <a16:creationId xmlns:a16="http://schemas.microsoft.com/office/drawing/2014/main" id="{716B9AAF-84A2-446B-8C58-24B75B3BC602}"/>
            </a:ext>
          </a:extLst>
        </xdr:cNvPr>
        <xdr:cNvCxnSpPr/>
      </xdr:nvCxnSpPr>
      <xdr:spPr>
        <a:xfrm>
          <a:off x="21323300" y="185013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105411</xdr:rowOff>
    </xdr:from>
    <xdr:to>
      <xdr:col>107</xdr:col>
      <xdr:colOff>101600</xdr:colOff>
      <xdr:row>108</xdr:row>
      <xdr:rowOff>35561</xdr:rowOff>
    </xdr:to>
    <xdr:sp macro="" textlink="">
      <xdr:nvSpPr>
        <xdr:cNvPr id="822" name="楕円 821">
          <a:extLst>
            <a:ext uri="{FF2B5EF4-FFF2-40B4-BE49-F238E27FC236}">
              <a16:creationId xmlns:a16="http://schemas.microsoft.com/office/drawing/2014/main" id="{50F4251F-E600-42DB-BA4A-AABB5A8DA80F}"/>
            </a:ext>
          </a:extLst>
        </xdr:cNvPr>
        <xdr:cNvSpPr/>
      </xdr:nvSpPr>
      <xdr:spPr>
        <a:xfrm>
          <a:off x="20383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156211</xdr:rowOff>
    </xdr:from>
    <xdr:to>
      <xdr:col>111</xdr:col>
      <xdr:colOff>177800</xdr:colOff>
      <xdr:row>107</xdr:row>
      <xdr:rowOff>156211</xdr:rowOff>
    </xdr:to>
    <xdr:cxnSp macro="">
      <xdr:nvCxnSpPr>
        <xdr:cNvPr id="823" name="直線コネクタ 822">
          <a:extLst>
            <a:ext uri="{FF2B5EF4-FFF2-40B4-BE49-F238E27FC236}">
              <a16:creationId xmlns:a16="http://schemas.microsoft.com/office/drawing/2014/main" id="{6A9A24F1-3D03-4E3C-AF89-775FA90226D5}"/>
            </a:ext>
          </a:extLst>
        </xdr:cNvPr>
        <xdr:cNvCxnSpPr/>
      </xdr:nvCxnSpPr>
      <xdr:spPr>
        <a:xfrm>
          <a:off x="20434300" y="18501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105411</xdr:rowOff>
    </xdr:from>
    <xdr:to>
      <xdr:col>102</xdr:col>
      <xdr:colOff>165100</xdr:colOff>
      <xdr:row>108</xdr:row>
      <xdr:rowOff>35561</xdr:rowOff>
    </xdr:to>
    <xdr:sp macro="" textlink="">
      <xdr:nvSpPr>
        <xdr:cNvPr id="824" name="楕円 823">
          <a:extLst>
            <a:ext uri="{FF2B5EF4-FFF2-40B4-BE49-F238E27FC236}">
              <a16:creationId xmlns:a16="http://schemas.microsoft.com/office/drawing/2014/main" id="{63ED5CB7-97AA-4D29-B3FD-AAC216BAE0BC}"/>
            </a:ext>
          </a:extLst>
        </xdr:cNvPr>
        <xdr:cNvSpPr/>
      </xdr:nvSpPr>
      <xdr:spPr>
        <a:xfrm>
          <a:off x="19494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156211</xdr:rowOff>
    </xdr:from>
    <xdr:to>
      <xdr:col>107</xdr:col>
      <xdr:colOff>50800</xdr:colOff>
      <xdr:row>107</xdr:row>
      <xdr:rowOff>156211</xdr:rowOff>
    </xdr:to>
    <xdr:cxnSp macro="">
      <xdr:nvCxnSpPr>
        <xdr:cNvPr id="825" name="直線コネクタ 824">
          <a:extLst>
            <a:ext uri="{FF2B5EF4-FFF2-40B4-BE49-F238E27FC236}">
              <a16:creationId xmlns:a16="http://schemas.microsoft.com/office/drawing/2014/main" id="{8974B341-BA4D-4A01-80CA-BED7FE663E25}"/>
            </a:ext>
          </a:extLst>
        </xdr:cNvPr>
        <xdr:cNvCxnSpPr/>
      </xdr:nvCxnSpPr>
      <xdr:spPr>
        <a:xfrm>
          <a:off x="19545300" y="18501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105411</xdr:rowOff>
    </xdr:from>
    <xdr:to>
      <xdr:col>98</xdr:col>
      <xdr:colOff>38100</xdr:colOff>
      <xdr:row>108</xdr:row>
      <xdr:rowOff>35561</xdr:rowOff>
    </xdr:to>
    <xdr:sp macro="" textlink="">
      <xdr:nvSpPr>
        <xdr:cNvPr id="826" name="楕円 825">
          <a:extLst>
            <a:ext uri="{FF2B5EF4-FFF2-40B4-BE49-F238E27FC236}">
              <a16:creationId xmlns:a16="http://schemas.microsoft.com/office/drawing/2014/main" id="{D970E261-C734-4B6C-B75C-6D81F0AAF7A4}"/>
            </a:ext>
          </a:extLst>
        </xdr:cNvPr>
        <xdr:cNvSpPr/>
      </xdr:nvSpPr>
      <xdr:spPr>
        <a:xfrm>
          <a:off x="18605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156211</xdr:rowOff>
    </xdr:from>
    <xdr:to>
      <xdr:col>102</xdr:col>
      <xdr:colOff>114300</xdr:colOff>
      <xdr:row>107</xdr:row>
      <xdr:rowOff>156211</xdr:rowOff>
    </xdr:to>
    <xdr:cxnSp macro="">
      <xdr:nvCxnSpPr>
        <xdr:cNvPr id="827" name="直線コネクタ 826">
          <a:extLst>
            <a:ext uri="{FF2B5EF4-FFF2-40B4-BE49-F238E27FC236}">
              <a16:creationId xmlns:a16="http://schemas.microsoft.com/office/drawing/2014/main" id="{9E1B5223-0493-45EC-BDF7-6FCBE589A9C0}"/>
            </a:ext>
          </a:extLst>
        </xdr:cNvPr>
        <xdr:cNvCxnSpPr/>
      </xdr:nvCxnSpPr>
      <xdr:spPr>
        <a:xfrm>
          <a:off x="18656300" y="18501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120666</xdr:rowOff>
    </xdr:from>
    <xdr:ext cx="469744" cy="259045"/>
    <xdr:sp macro="" textlink="">
      <xdr:nvSpPr>
        <xdr:cNvPr id="828" name="n_1aveValue【公民館】&#10;一人当たり面積">
          <a:extLst>
            <a:ext uri="{FF2B5EF4-FFF2-40B4-BE49-F238E27FC236}">
              <a16:creationId xmlns:a16="http://schemas.microsoft.com/office/drawing/2014/main" id="{4D912C4C-97EE-4BAE-A3F5-292153EBB6A1}"/>
            </a:ext>
          </a:extLst>
        </xdr:cNvPr>
        <xdr:cNvSpPr txBox="1"/>
      </xdr:nvSpPr>
      <xdr:spPr>
        <a:xfrm>
          <a:off x="21075727" y="1795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138955</xdr:rowOff>
    </xdr:from>
    <xdr:ext cx="469744" cy="259045"/>
    <xdr:sp macro="" textlink="">
      <xdr:nvSpPr>
        <xdr:cNvPr id="829" name="n_2aveValue【公民館】&#10;一人当たり面積">
          <a:extLst>
            <a:ext uri="{FF2B5EF4-FFF2-40B4-BE49-F238E27FC236}">
              <a16:creationId xmlns:a16="http://schemas.microsoft.com/office/drawing/2014/main" id="{1AE9FF5E-A9F6-4D9C-B36E-664C2D38A3AF}"/>
            </a:ext>
          </a:extLst>
        </xdr:cNvPr>
        <xdr:cNvSpPr txBox="1"/>
      </xdr:nvSpPr>
      <xdr:spPr>
        <a:xfrm>
          <a:off x="20199427" y="1796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138955</xdr:rowOff>
    </xdr:from>
    <xdr:ext cx="469744" cy="259045"/>
    <xdr:sp macro="" textlink="">
      <xdr:nvSpPr>
        <xdr:cNvPr id="830" name="n_3aveValue【公民館】&#10;一人当たり面積">
          <a:extLst>
            <a:ext uri="{FF2B5EF4-FFF2-40B4-BE49-F238E27FC236}">
              <a16:creationId xmlns:a16="http://schemas.microsoft.com/office/drawing/2014/main" id="{BEA048CD-779F-49D2-9257-4F16F8156576}"/>
            </a:ext>
          </a:extLst>
        </xdr:cNvPr>
        <xdr:cNvSpPr txBox="1"/>
      </xdr:nvSpPr>
      <xdr:spPr>
        <a:xfrm>
          <a:off x="19310427" y="1796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138955</xdr:rowOff>
    </xdr:from>
    <xdr:ext cx="469744" cy="259045"/>
    <xdr:sp macro="" textlink="">
      <xdr:nvSpPr>
        <xdr:cNvPr id="831" name="n_4aveValue【公民館】&#10;一人当たり面積">
          <a:extLst>
            <a:ext uri="{FF2B5EF4-FFF2-40B4-BE49-F238E27FC236}">
              <a16:creationId xmlns:a16="http://schemas.microsoft.com/office/drawing/2014/main" id="{AFB36E3F-2DCE-40FE-998B-C0212DA0E1BC}"/>
            </a:ext>
          </a:extLst>
        </xdr:cNvPr>
        <xdr:cNvSpPr txBox="1"/>
      </xdr:nvSpPr>
      <xdr:spPr>
        <a:xfrm>
          <a:off x="18421427" y="1796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26688</xdr:rowOff>
    </xdr:from>
    <xdr:ext cx="469744" cy="259045"/>
    <xdr:sp macro="" textlink="">
      <xdr:nvSpPr>
        <xdr:cNvPr id="832" name="n_1mainValue【公民館】&#10;一人当たり面積">
          <a:extLst>
            <a:ext uri="{FF2B5EF4-FFF2-40B4-BE49-F238E27FC236}">
              <a16:creationId xmlns:a16="http://schemas.microsoft.com/office/drawing/2014/main" id="{C8C850BA-9528-49FF-A65A-E24D1A835625}"/>
            </a:ext>
          </a:extLst>
        </xdr:cNvPr>
        <xdr:cNvSpPr txBox="1"/>
      </xdr:nvSpPr>
      <xdr:spPr>
        <a:xfrm>
          <a:off x="210757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26688</xdr:rowOff>
    </xdr:from>
    <xdr:ext cx="469744" cy="259045"/>
    <xdr:sp macro="" textlink="">
      <xdr:nvSpPr>
        <xdr:cNvPr id="833" name="n_2mainValue【公民館】&#10;一人当たり面積">
          <a:extLst>
            <a:ext uri="{FF2B5EF4-FFF2-40B4-BE49-F238E27FC236}">
              <a16:creationId xmlns:a16="http://schemas.microsoft.com/office/drawing/2014/main" id="{F6BCB32B-939C-4D39-B419-BBFCFC298394}"/>
            </a:ext>
          </a:extLst>
        </xdr:cNvPr>
        <xdr:cNvSpPr txBox="1"/>
      </xdr:nvSpPr>
      <xdr:spPr>
        <a:xfrm>
          <a:off x="201994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26688</xdr:rowOff>
    </xdr:from>
    <xdr:ext cx="469744" cy="259045"/>
    <xdr:sp macro="" textlink="">
      <xdr:nvSpPr>
        <xdr:cNvPr id="834" name="n_3mainValue【公民館】&#10;一人当たり面積">
          <a:extLst>
            <a:ext uri="{FF2B5EF4-FFF2-40B4-BE49-F238E27FC236}">
              <a16:creationId xmlns:a16="http://schemas.microsoft.com/office/drawing/2014/main" id="{05E635E0-F90C-4B5E-B8F2-43BFFDC3B3A0}"/>
            </a:ext>
          </a:extLst>
        </xdr:cNvPr>
        <xdr:cNvSpPr txBox="1"/>
      </xdr:nvSpPr>
      <xdr:spPr>
        <a:xfrm>
          <a:off x="193104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26688</xdr:rowOff>
    </xdr:from>
    <xdr:ext cx="469744" cy="259045"/>
    <xdr:sp macro="" textlink="">
      <xdr:nvSpPr>
        <xdr:cNvPr id="835" name="n_4mainValue【公民館】&#10;一人当たり面積">
          <a:extLst>
            <a:ext uri="{FF2B5EF4-FFF2-40B4-BE49-F238E27FC236}">
              <a16:creationId xmlns:a16="http://schemas.microsoft.com/office/drawing/2014/main" id="{B574E367-EE1D-44A7-9CE1-AC489756B1E8}"/>
            </a:ext>
          </a:extLst>
        </xdr:cNvPr>
        <xdr:cNvSpPr txBox="1"/>
      </xdr:nvSpPr>
      <xdr:spPr>
        <a:xfrm>
          <a:off x="184214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6" name="正方形/長方形 835">
          <a:extLst>
            <a:ext uri="{FF2B5EF4-FFF2-40B4-BE49-F238E27FC236}">
              <a16:creationId xmlns:a16="http://schemas.microsoft.com/office/drawing/2014/main" id="{605463F7-CD50-4430-AEA8-26AD09D51EB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7" name="正方形/長方形 836">
          <a:extLst>
            <a:ext uri="{FF2B5EF4-FFF2-40B4-BE49-F238E27FC236}">
              <a16:creationId xmlns:a16="http://schemas.microsoft.com/office/drawing/2014/main" id="{F96F6B7F-65B9-4EA7-9A52-CE237C27B30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8" name="テキスト ボックス 837">
          <a:extLst>
            <a:ext uri="{FF2B5EF4-FFF2-40B4-BE49-F238E27FC236}">
              <a16:creationId xmlns:a16="http://schemas.microsoft.com/office/drawing/2014/main" id="{1AA13CAF-83F1-4DB2-9A46-9FE79788E3C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類似団体と比較して有形固定資産減価償却率が特に高くなっている施設に公営住宅があ</a:t>
          </a:r>
          <a:r>
            <a:rPr kumimoji="1" lang="ja-JP" altLang="en-US" sz="1400" b="0" i="0" baseline="0">
              <a:solidFill>
                <a:schemeClr val="dk1"/>
              </a:solidFill>
              <a:effectLst/>
              <a:latin typeface="ＭＳ Ｐゴシック" panose="020B0600070205080204" pitchFamily="50" charset="-128"/>
              <a:ea typeface="ＭＳ Ｐゴシック" panose="020B0600070205080204" pitchFamily="50" charset="-128"/>
              <a:cs typeface="+mn-cs"/>
            </a:rPr>
            <a:t>ったが、令和６年度に解体が完了した。</a:t>
          </a:r>
          <a:endParaRPr kumimoji="1" lang="en-US"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公民館に関しては、田無公民館の耐震補強工事の実施により、令和３年度に有形固定資産減価償却率が減少した。</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その他の施設は、類似団体と比較して有形固定資産減価償却率が低い傾向にあるが、将来、施設の更新費用等が同時期に発生しないよう適切な維持管理が必要となる。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7997757-E1F4-469B-9092-6FA3FD71835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44A23A2-1FA6-4FCB-BC17-F9B9880C2BC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9D3A36B-1C79-4C84-AE6A-0BD31601480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696E04E-55BB-4B69-96AC-3D7810FA8F8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東京都西東京市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33F90E1-F3C0-4F47-BCC9-769D1129316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8D22CEA-17DF-4174-A544-8C7FC09C765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71A4345-9CBE-402B-8C4E-42B4ED67ADF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4822262-CDC3-46DC-A587-14994E24DC8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A57C1A4-7660-484B-B878-C9F47826924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15A3213-C75D-40B6-9C53-08003B6438B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206,245
200,005
15.75
86,952,070
84,286,540
2,522,847
42,604,792
41,743,987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54A3A57-6FC2-4CE3-BC00-1E675365819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41273B5-64CF-433F-AB60-48875833F9F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3CD47E5-C57A-438E-A4D8-4E4DA277C4C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0D5DE84-1567-4B00-B92C-C60567D4FEE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9A6FA15-7FD5-42A8-8199-5FBD7EA9708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B5735DD-1392-4906-8126-B59507ABED2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F24A8CE-0D6A-46DE-AC51-C8C22BF505B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4B90692-98E5-4128-B771-19B8AACCD3B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3ECC4B5-B523-4DB1-8741-43AAE9992B1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E0C25FC-6F14-4F26-BA9C-38D99E0F8B8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2940AF8-09E4-42BF-BDE8-D47F88C7600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B61B563-5706-4E70-8772-08201778D4D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A36BA7D-BAAA-408F-8107-FDB169D3443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703D159-1B21-4FBB-890B-AA07854D70D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1F24490-DAA0-4F00-A2D9-B142BCCA042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3D4E3CB-B1A9-4AAE-9DC4-15442AE42E2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93C906A-2AA1-41DD-9DAE-67076058BD1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A8E78D7-DC50-4BCF-A26A-C86036936B3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A2C2E32-03EE-420A-BBB6-9209BDC5643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6780C35-D3BE-4AA6-8CE9-77E98287358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4460ABB-95B0-4055-A734-08A1C7250C2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58DA908-C468-47A9-BD8A-57A7CDE8736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8BA25DD-4C3D-4377-9C18-870A089698D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098B642-F61C-4247-8910-3E826BDC014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692C87D-A364-45B2-AB9F-574C8942D1C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9213502-9D18-46CD-9CF9-8E503D8782D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443CEC7-C037-48AB-9E2A-A89D7E26429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F135CC8-5072-4A25-9BE8-87953B354BB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2F0AB01-8010-4566-96F8-994F3B40651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808E42C-3DE8-4CCD-B57A-C331755F631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A00712E-CE25-468C-A25D-B997A01ECDE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3C14E39-905F-4067-9F0E-BC809804F9D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193ACF8-383B-4BAE-BD2C-B8D6E3E883A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403E311-80D6-483C-AD13-98A0C5FE8F4E}"/>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A6769D6-1FE4-43A6-AA7A-54137C841529}"/>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A57B615-A670-4675-B7FF-00BD85A4A61F}"/>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6AC1C7F-3276-4346-82BD-5F5B49BD2E0D}"/>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9AD0981-0C86-44A4-8930-0EF0B3CF269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C95B135-8933-491D-9396-A9DAF52D69A2}"/>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A1BC3CE-3033-4935-8897-D2E21E36C14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A0BA46A-6D40-484E-9D41-76113CFBE07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F50D693-937C-4337-A49E-F933650E9A3D}"/>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1A9F868-AA26-41F2-801C-550FFDEC2A5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146DDE7F-286D-4124-954F-C74B0730CEB9}"/>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980166C7-D951-400E-8A4E-52B0CC486DF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41</xdr:row>
      <xdr:rowOff>1905</xdr:rowOff>
    </xdr:to>
    <xdr:cxnSp macro="">
      <xdr:nvCxnSpPr>
        <xdr:cNvPr id="57" name="直線コネクタ 56">
          <a:extLst>
            <a:ext uri="{FF2B5EF4-FFF2-40B4-BE49-F238E27FC236}">
              <a16:creationId xmlns:a16="http://schemas.microsoft.com/office/drawing/2014/main" id="{A4B6EC25-B5FB-49FF-8D8E-7B45E7316C13}"/>
            </a:ext>
          </a:extLst>
        </xdr:cNvPr>
        <xdr:cNvCxnSpPr/>
      </xdr:nvCxnSpPr>
      <xdr:spPr>
        <a:xfrm flipV="1">
          <a:off x="4634865" y="5884545"/>
          <a:ext cx="0" cy="114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5732</xdr:rowOff>
    </xdr:from>
    <xdr:ext cx="405111" cy="259045"/>
    <xdr:sp macro="" textlink="">
      <xdr:nvSpPr>
        <xdr:cNvPr id="58" name="【図書館】&#10;有形固定資産減価償却率最小値テキスト">
          <a:extLst>
            <a:ext uri="{FF2B5EF4-FFF2-40B4-BE49-F238E27FC236}">
              <a16:creationId xmlns:a16="http://schemas.microsoft.com/office/drawing/2014/main" id="{E17777A8-31A8-4DF0-8A93-78AE8205265A}"/>
            </a:ext>
          </a:extLst>
        </xdr:cNvPr>
        <xdr:cNvSpPr txBox="1"/>
      </xdr:nvSpPr>
      <xdr:spPr>
        <a:xfrm>
          <a:off x="4673600" y="703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xdr:rowOff>
    </xdr:from>
    <xdr:to>
      <xdr:col>24</xdr:col>
      <xdr:colOff>152400</xdr:colOff>
      <xdr:row>41</xdr:row>
      <xdr:rowOff>1905</xdr:rowOff>
    </xdr:to>
    <xdr:cxnSp macro="">
      <xdr:nvCxnSpPr>
        <xdr:cNvPr id="59" name="直線コネクタ 58">
          <a:extLst>
            <a:ext uri="{FF2B5EF4-FFF2-40B4-BE49-F238E27FC236}">
              <a16:creationId xmlns:a16="http://schemas.microsoft.com/office/drawing/2014/main" id="{41D665C9-909C-4193-8C40-FA6D2A95F9B5}"/>
            </a:ext>
          </a:extLst>
        </xdr:cNvPr>
        <xdr:cNvCxnSpPr/>
      </xdr:nvCxnSpPr>
      <xdr:spPr>
        <a:xfrm>
          <a:off x="4546600" y="703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図書館】&#10;有形固定資産減価償却率最大値テキスト">
          <a:extLst>
            <a:ext uri="{FF2B5EF4-FFF2-40B4-BE49-F238E27FC236}">
              <a16:creationId xmlns:a16="http://schemas.microsoft.com/office/drawing/2014/main" id="{4A755D9A-B6E4-4AF2-920C-A7C1FC78E403}"/>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7D47E895-9BCF-421D-B633-161E78466DC5}"/>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110507</xdr:rowOff>
    </xdr:from>
    <xdr:ext cx="405111" cy="259045"/>
    <xdr:sp macro="" textlink="">
      <xdr:nvSpPr>
        <xdr:cNvPr id="62" name="【図書館】&#10;有形固定資産減価償却率平均値テキスト">
          <a:extLst>
            <a:ext uri="{FF2B5EF4-FFF2-40B4-BE49-F238E27FC236}">
              <a16:creationId xmlns:a16="http://schemas.microsoft.com/office/drawing/2014/main" id="{7C1B7AFE-CF60-4BC5-AC4F-181222C7F12E}"/>
            </a:ext>
          </a:extLst>
        </xdr:cNvPr>
        <xdr:cNvSpPr txBox="1"/>
      </xdr:nvSpPr>
      <xdr:spPr>
        <a:xfrm>
          <a:off x="4673600" y="6282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132080</xdr:rowOff>
    </xdr:from>
    <xdr:to>
      <xdr:col>24</xdr:col>
      <xdr:colOff>114300</xdr:colOff>
      <xdr:row>37</xdr:row>
      <xdr:rowOff>62230</xdr:rowOff>
    </xdr:to>
    <xdr:sp macro="" textlink="">
      <xdr:nvSpPr>
        <xdr:cNvPr id="63" name="フローチャート: 判断 62">
          <a:extLst>
            <a:ext uri="{FF2B5EF4-FFF2-40B4-BE49-F238E27FC236}">
              <a16:creationId xmlns:a16="http://schemas.microsoft.com/office/drawing/2014/main" id="{DE029338-01E2-476C-AC5A-C0AA87BD7CDA}"/>
            </a:ext>
          </a:extLst>
        </xdr:cNvPr>
        <xdr:cNvSpPr/>
      </xdr:nvSpPr>
      <xdr:spPr>
        <a:xfrm>
          <a:off x="4584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101600</xdr:rowOff>
    </xdr:from>
    <xdr:to>
      <xdr:col>20</xdr:col>
      <xdr:colOff>38100</xdr:colOff>
      <xdr:row>37</xdr:row>
      <xdr:rowOff>31750</xdr:rowOff>
    </xdr:to>
    <xdr:sp macro="" textlink="">
      <xdr:nvSpPr>
        <xdr:cNvPr id="64" name="フローチャート: 判断 63">
          <a:extLst>
            <a:ext uri="{FF2B5EF4-FFF2-40B4-BE49-F238E27FC236}">
              <a16:creationId xmlns:a16="http://schemas.microsoft.com/office/drawing/2014/main" id="{D3EFA088-38D7-4B55-AA5F-1B986005097F}"/>
            </a:ext>
          </a:extLst>
        </xdr:cNvPr>
        <xdr:cNvSpPr/>
      </xdr:nvSpPr>
      <xdr:spPr>
        <a:xfrm>
          <a:off x="3746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73025</xdr:rowOff>
    </xdr:from>
    <xdr:to>
      <xdr:col>15</xdr:col>
      <xdr:colOff>101600</xdr:colOff>
      <xdr:row>37</xdr:row>
      <xdr:rowOff>3175</xdr:rowOff>
    </xdr:to>
    <xdr:sp macro="" textlink="">
      <xdr:nvSpPr>
        <xdr:cNvPr id="65" name="フローチャート: 判断 64">
          <a:extLst>
            <a:ext uri="{FF2B5EF4-FFF2-40B4-BE49-F238E27FC236}">
              <a16:creationId xmlns:a16="http://schemas.microsoft.com/office/drawing/2014/main" id="{A1CBE7A6-4160-4350-A880-51F268E92C80}"/>
            </a:ext>
          </a:extLst>
        </xdr:cNvPr>
        <xdr:cNvSpPr/>
      </xdr:nvSpPr>
      <xdr:spPr>
        <a:xfrm>
          <a:off x="2857500" y="624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6F2B34AF-5DB9-406B-98BB-496DEAED84C1}"/>
            </a:ext>
          </a:extLst>
        </xdr:cNvPr>
        <xdr:cNvSpPr/>
      </xdr:nvSpPr>
      <xdr:spPr>
        <a:xfrm>
          <a:off x="1968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7" name="フローチャート: 判断 66">
          <a:extLst>
            <a:ext uri="{FF2B5EF4-FFF2-40B4-BE49-F238E27FC236}">
              <a16:creationId xmlns:a16="http://schemas.microsoft.com/office/drawing/2014/main" id="{91D2E5DC-7A0C-4464-A653-2DC24CACBA31}"/>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948DD6B-C954-4D0B-9B7B-F2171CAC930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6DBBED3-7BD0-44EB-AD77-338087F3380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F74B9FF-6A91-4648-B1A2-CBCD2515F37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8B5BF67-28D0-4A5C-8FB7-7E86409311A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8C0F33D-3351-4D98-AA6C-02902869508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124460</xdr:rowOff>
    </xdr:from>
    <xdr:to>
      <xdr:col>24</xdr:col>
      <xdr:colOff>114300</xdr:colOff>
      <xdr:row>37</xdr:row>
      <xdr:rowOff>54610</xdr:rowOff>
    </xdr:to>
    <xdr:sp macro="" textlink="">
      <xdr:nvSpPr>
        <xdr:cNvPr id="73" name="楕円 72">
          <a:extLst>
            <a:ext uri="{FF2B5EF4-FFF2-40B4-BE49-F238E27FC236}">
              <a16:creationId xmlns:a16="http://schemas.microsoft.com/office/drawing/2014/main" id="{272EA2C0-2E16-4A30-AC96-FDC2EDC3E9B9}"/>
            </a:ext>
          </a:extLst>
        </xdr:cNvPr>
        <xdr:cNvSpPr/>
      </xdr:nvSpPr>
      <xdr:spPr>
        <a:xfrm>
          <a:off x="4584700" y="629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147337</xdr:rowOff>
    </xdr:from>
    <xdr:ext cx="405111" cy="259045"/>
    <xdr:sp macro="" textlink="">
      <xdr:nvSpPr>
        <xdr:cNvPr id="74" name="【図書館】&#10;有形固定資産減価償却率該当値テキスト">
          <a:extLst>
            <a:ext uri="{FF2B5EF4-FFF2-40B4-BE49-F238E27FC236}">
              <a16:creationId xmlns:a16="http://schemas.microsoft.com/office/drawing/2014/main" id="{34C0016D-375E-472E-8C9E-4B246BA461F8}"/>
            </a:ext>
          </a:extLst>
        </xdr:cNvPr>
        <xdr:cNvSpPr txBox="1"/>
      </xdr:nvSpPr>
      <xdr:spPr>
        <a:xfrm>
          <a:off x="4673600" y="614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63500</xdr:rowOff>
    </xdr:from>
    <xdr:to>
      <xdr:col>20</xdr:col>
      <xdr:colOff>38100</xdr:colOff>
      <xdr:row>36</xdr:row>
      <xdr:rowOff>165100</xdr:rowOff>
    </xdr:to>
    <xdr:sp macro="" textlink="">
      <xdr:nvSpPr>
        <xdr:cNvPr id="75" name="楕円 74">
          <a:extLst>
            <a:ext uri="{FF2B5EF4-FFF2-40B4-BE49-F238E27FC236}">
              <a16:creationId xmlns:a16="http://schemas.microsoft.com/office/drawing/2014/main" id="{9F89D23B-A7DE-49E8-8691-AF484C597D0C}"/>
            </a:ext>
          </a:extLst>
        </xdr:cNvPr>
        <xdr:cNvSpPr/>
      </xdr:nvSpPr>
      <xdr:spPr>
        <a:xfrm>
          <a:off x="37465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114300</xdr:rowOff>
    </xdr:from>
    <xdr:to>
      <xdr:col>24</xdr:col>
      <xdr:colOff>63500</xdr:colOff>
      <xdr:row>37</xdr:row>
      <xdr:rowOff>3810</xdr:rowOff>
    </xdr:to>
    <xdr:cxnSp macro="">
      <xdr:nvCxnSpPr>
        <xdr:cNvPr id="76" name="直線コネクタ 75">
          <a:extLst>
            <a:ext uri="{FF2B5EF4-FFF2-40B4-BE49-F238E27FC236}">
              <a16:creationId xmlns:a16="http://schemas.microsoft.com/office/drawing/2014/main" id="{1B597D99-4B36-4903-8676-5E47AE53A7BA}"/>
            </a:ext>
          </a:extLst>
        </xdr:cNvPr>
        <xdr:cNvCxnSpPr/>
      </xdr:nvCxnSpPr>
      <xdr:spPr>
        <a:xfrm>
          <a:off x="3797300" y="628650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4445</xdr:rowOff>
    </xdr:from>
    <xdr:to>
      <xdr:col>15</xdr:col>
      <xdr:colOff>101600</xdr:colOff>
      <xdr:row>36</xdr:row>
      <xdr:rowOff>106045</xdr:rowOff>
    </xdr:to>
    <xdr:sp macro="" textlink="">
      <xdr:nvSpPr>
        <xdr:cNvPr id="77" name="楕円 76">
          <a:extLst>
            <a:ext uri="{FF2B5EF4-FFF2-40B4-BE49-F238E27FC236}">
              <a16:creationId xmlns:a16="http://schemas.microsoft.com/office/drawing/2014/main" id="{88139CAC-1F1D-45AF-9404-3CD664E85995}"/>
            </a:ext>
          </a:extLst>
        </xdr:cNvPr>
        <xdr:cNvSpPr/>
      </xdr:nvSpPr>
      <xdr:spPr>
        <a:xfrm>
          <a:off x="2857500" y="617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55245</xdr:rowOff>
    </xdr:from>
    <xdr:to>
      <xdr:col>19</xdr:col>
      <xdr:colOff>177800</xdr:colOff>
      <xdr:row>36</xdr:row>
      <xdr:rowOff>114300</xdr:rowOff>
    </xdr:to>
    <xdr:cxnSp macro="">
      <xdr:nvCxnSpPr>
        <xdr:cNvPr id="78" name="直線コネクタ 77">
          <a:extLst>
            <a:ext uri="{FF2B5EF4-FFF2-40B4-BE49-F238E27FC236}">
              <a16:creationId xmlns:a16="http://schemas.microsoft.com/office/drawing/2014/main" id="{920B0114-95D8-4E28-B6C3-A98EBE2A94C1}"/>
            </a:ext>
          </a:extLst>
        </xdr:cNvPr>
        <xdr:cNvCxnSpPr/>
      </xdr:nvCxnSpPr>
      <xdr:spPr>
        <a:xfrm>
          <a:off x="2908300" y="622744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120650</xdr:rowOff>
    </xdr:from>
    <xdr:to>
      <xdr:col>10</xdr:col>
      <xdr:colOff>165100</xdr:colOff>
      <xdr:row>36</xdr:row>
      <xdr:rowOff>50800</xdr:rowOff>
    </xdr:to>
    <xdr:sp macro="" textlink="">
      <xdr:nvSpPr>
        <xdr:cNvPr id="79" name="楕円 78">
          <a:extLst>
            <a:ext uri="{FF2B5EF4-FFF2-40B4-BE49-F238E27FC236}">
              <a16:creationId xmlns:a16="http://schemas.microsoft.com/office/drawing/2014/main" id="{CDDA371E-1FC8-49C7-B453-B2A9864A2E11}"/>
            </a:ext>
          </a:extLst>
        </xdr:cNvPr>
        <xdr:cNvSpPr/>
      </xdr:nvSpPr>
      <xdr:spPr>
        <a:xfrm>
          <a:off x="1968500" y="612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0</xdr:rowOff>
    </xdr:from>
    <xdr:to>
      <xdr:col>15</xdr:col>
      <xdr:colOff>50800</xdr:colOff>
      <xdr:row>36</xdr:row>
      <xdr:rowOff>55245</xdr:rowOff>
    </xdr:to>
    <xdr:cxnSp macro="">
      <xdr:nvCxnSpPr>
        <xdr:cNvPr id="80" name="直線コネクタ 79">
          <a:extLst>
            <a:ext uri="{FF2B5EF4-FFF2-40B4-BE49-F238E27FC236}">
              <a16:creationId xmlns:a16="http://schemas.microsoft.com/office/drawing/2014/main" id="{40EE057E-6D7E-457E-BE19-6B4EF9257FE0}"/>
            </a:ext>
          </a:extLst>
        </xdr:cNvPr>
        <xdr:cNvCxnSpPr/>
      </xdr:nvCxnSpPr>
      <xdr:spPr>
        <a:xfrm>
          <a:off x="2019300" y="617220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132080</xdr:rowOff>
    </xdr:from>
    <xdr:to>
      <xdr:col>6</xdr:col>
      <xdr:colOff>38100</xdr:colOff>
      <xdr:row>38</xdr:row>
      <xdr:rowOff>62230</xdr:rowOff>
    </xdr:to>
    <xdr:sp macro="" textlink="">
      <xdr:nvSpPr>
        <xdr:cNvPr id="81" name="楕円 80">
          <a:extLst>
            <a:ext uri="{FF2B5EF4-FFF2-40B4-BE49-F238E27FC236}">
              <a16:creationId xmlns:a16="http://schemas.microsoft.com/office/drawing/2014/main" id="{8A29A3E9-446C-4AB6-BC06-4DC5EE1A476E}"/>
            </a:ext>
          </a:extLst>
        </xdr:cNvPr>
        <xdr:cNvSpPr/>
      </xdr:nvSpPr>
      <xdr:spPr>
        <a:xfrm>
          <a:off x="10795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0</xdr:rowOff>
    </xdr:from>
    <xdr:to>
      <xdr:col>10</xdr:col>
      <xdr:colOff>114300</xdr:colOff>
      <xdr:row>38</xdr:row>
      <xdr:rowOff>11430</xdr:rowOff>
    </xdr:to>
    <xdr:cxnSp macro="">
      <xdr:nvCxnSpPr>
        <xdr:cNvPr id="82" name="直線コネクタ 81">
          <a:extLst>
            <a:ext uri="{FF2B5EF4-FFF2-40B4-BE49-F238E27FC236}">
              <a16:creationId xmlns:a16="http://schemas.microsoft.com/office/drawing/2014/main" id="{2566D9F3-C5AD-4236-9F47-98AFF819730B}"/>
            </a:ext>
          </a:extLst>
        </xdr:cNvPr>
        <xdr:cNvCxnSpPr/>
      </xdr:nvCxnSpPr>
      <xdr:spPr>
        <a:xfrm flipV="1">
          <a:off x="1130300" y="6172200"/>
          <a:ext cx="889000" cy="354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22877</xdr:rowOff>
    </xdr:from>
    <xdr:ext cx="405111" cy="259045"/>
    <xdr:sp macro="" textlink="">
      <xdr:nvSpPr>
        <xdr:cNvPr id="83" name="n_1aveValue【図書館】&#10;有形固定資産減価償却率">
          <a:extLst>
            <a:ext uri="{FF2B5EF4-FFF2-40B4-BE49-F238E27FC236}">
              <a16:creationId xmlns:a16="http://schemas.microsoft.com/office/drawing/2014/main" id="{3D5FF189-02EF-4688-BA8E-C07F94AD127B}"/>
            </a:ext>
          </a:extLst>
        </xdr:cNvPr>
        <xdr:cNvSpPr txBox="1"/>
      </xdr:nvSpPr>
      <xdr:spPr>
        <a:xfrm>
          <a:off x="358204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165752</xdr:rowOff>
    </xdr:from>
    <xdr:ext cx="405111" cy="259045"/>
    <xdr:sp macro="" textlink="">
      <xdr:nvSpPr>
        <xdr:cNvPr id="84" name="n_2aveValue【図書館】&#10;有形固定資産減価償却率">
          <a:extLst>
            <a:ext uri="{FF2B5EF4-FFF2-40B4-BE49-F238E27FC236}">
              <a16:creationId xmlns:a16="http://schemas.microsoft.com/office/drawing/2014/main" id="{D5F1AB37-E4CB-48C0-9F24-F6EE615FBB10}"/>
            </a:ext>
          </a:extLst>
        </xdr:cNvPr>
        <xdr:cNvSpPr txBox="1"/>
      </xdr:nvSpPr>
      <xdr:spPr>
        <a:xfrm>
          <a:off x="2705744" y="633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1922</xdr:rowOff>
    </xdr:from>
    <xdr:ext cx="405111" cy="259045"/>
    <xdr:sp macro="" textlink="">
      <xdr:nvSpPr>
        <xdr:cNvPr id="85" name="n_3aveValue【図書館】&#10;有形固定資産減価償却率">
          <a:extLst>
            <a:ext uri="{FF2B5EF4-FFF2-40B4-BE49-F238E27FC236}">
              <a16:creationId xmlns:a16="http://schemas.microsoft.com/office/drawing/2014/main" id="{5358F4FD-FFBB-4285-94B5-475E8E6CFCE7}"/>
            </a:ext>
          </a:extLst>
        </xdr:cNvPr>
        <xdr:cNvSpPr txBox="1"/>
      </xdr:nvSpPr>
      <xdr:spPr>
        <a:xfrm>
          <a:off x="1816744" y="634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6" name="n_4aveValue【図書館】&#10;有形固定資産減価償却率">
          <a:extLst>
            <a:ext uri="{FF2B5EF4-FFF2-40B4-BE49-F238E27FC236}">
              <a16:creationId xmlns:a16="http://schemas.microsoft.com/office/drawing/2014/main" id="{CEEE09D5-10D9-47E1-B92D-6B907DCEFF46}"/>
            </a:ext>
          </a:extLst>
        </xdr:cNvPr>
        <xdr:cNvSpPr txBox="1"/>
      </xdr:nvSpPr>
      <xdr:spPr>
        <a:xfrm>
          <a:off x="927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10177</xdr:rowOff>
    </xdr:from>
    <xdr:ext cx="405111" cy="259045"/>
    <xdr:sp macro="" textlink="">
      <xdr:nvSpPr>
        <xdr:cNvPr id="87" name="n_1mainValue【図書館】&#10;有形固定資産減価償却率">
          <a:extLst>
            <a:ext uri="{FF2B5EF4-FFF2-40B4-BE49-F238E27FC236}">
              <a16:creationId xmlns:a16="http://schemas.microsoft.com/office/drawing/2014/main" id="{C443127F-B3C9-4DAA-86C7-AEE8CDCC24AB}"/>
            </a:ext>
          </a:extLst>
        </xdr:cNvPr>
        <xdr:cNvSpPr txBox="1"/>
      </xdr:nvSpPr>
      <xdr:spPr>
        <a:xfrm>
          <a:off x="358204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122572</xdr:rowOff>
    </xdr:from>
    <xdr:ext cx="405111" cy="259045"/>
    <xdr:sp macro="" textlink="">
      <xdr:nvSpPr>
        <xdr:cNvPr id="88" name="n_2mainValue【図書館】&#10;有形固定資産減価償却率">
          <a:extLst>
            <a:ext uri="{FF2B5EF4-FFF2-40B4-BE49-F238E27FC236}">
              <a16:creationId xmlns:a16="http://schemas.microsoft.com/office/drawing/2014/main" id="{6A489828-00C9-4D90-B36B-FD55A080E02C}"/>
            </a:ext>
          </a:extLst>
        </xdr:cNvPr>
        <xdr:cNvSpPr txBox="1"/>
      </xdr:nvSpPr>
      <xdr:spPr>
        <a:xfrm>
          <a:off x="2705744" y="59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67327</xdr:rowOff>
    </xdr:from>
    <xdr:ext cx="405111" cy="259045"/>
    <xdr:sp macro="" textlink="">
      <xdr:nvSpPr>
        <xdr:cNvPr id="89" name="n_3mainValue【図書館】&#10;有形固定資産減価償却率">
          <a:extLst>
            <a:ext uri="{FF2B5EF4-FFF2-40B4-BE49-F238E27FC236}">
              <a16:creationId xmlns:a16="http://schemas.microsoft.com/office/drawing/2014/main" id="{7677A590-B29B-4649-B0A2-C43CFFEC2ECF}"/>
            </a:ext>
          </a:extLst>
        </xdr:cNvPr>
        <xdr:cNvSpPr txBox="1"/>
      </xdr:nvSpPr>
      <xdr:spPr>
        <a:xfrm>
          <a:off x="1816744" y="589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53357</xdr:rowOff>
    </xdr:from>
    <xdr:ext cx="405111" cy="259045"/>
    <xdr:sp macro="" textlink="">
      <xdr:nvSpPr>
        <xdr:cNvPr id="90" name="n_4mainValue【図書館】&#10;有形固定資産減価償却率">
          <a:extLst>
            <a:ext uri="{FF2B5EF4-FFF2-40B4-BE49-F238E27FC236}">
              <a16:creationId xmlns:a16="http://schemas.microsoft.com/office/drawing/2014/main" id="{C1EB73FD-C5E8-4B1D-95FD-397740C55001}"/>
            </a:ext>
          </a:extLst>
        </xdr:cNvPr>
        <xdr:cNvSpPr txBox="1"/>
      </xdr:nvSpPr>
      <xdr:spPr>
        <a:xfrm>
          <a:off x="9277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5DAFBB0-7C2F-44FF-81B7-3FD3D8F382D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D56185F-D567-4862-85E1-C47F55D0641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288CF88-A4E8-4F34-9C9D-6D2B15B37E3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60E06B3-0492-41E9-9E56-5EC40AA820E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B05073A-316C-480A-A56F-33FAB39E4A5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8191A07-B392-4E1A-854A-1D5C1CC215B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BB066B6-D988-413F-9F17-33EE68A0616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9A961426-AB1D-46FB-95D5-5173058E568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557818AE-6C49-4DE7-94AC-13575DDBCAFA}"/>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9AD79A6-5361-4EA8-9097-C7620580EC8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DFF0DB88-635A-4B44-9B8A-BEEC73A40357}"/>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D21CADB6-84E6-463B-B655-10BB9930B00F}"/>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BB4E3F20-AA4C-4EE3-8B9B-67DD8175E8F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7E2BEF5F-5C32-4B62-9E08-CB8D98F8C84D}"/>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66B326C5-9309-46FB-86B5-0F0C5C0D0D27}"/>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02199C41-3C84-4F13-936C-84105B2992B7}"/>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9877BFE6-962D-4916-BD83-E743D7D2F8D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1BE43EE7-7B2A-4280-9E55-3A797BD4BCDD}"/>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E4DAD1D5-834E-4F57-A2D8-CCB4280B549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91D99FD7-C939-4A50-9749-C504D11A1079}"/>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329E0931-0818-4CBF-9CA5-8E4BE65061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CE61A6F5-520F-4B45-8598-B5223DE2687A}"/>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A203182A-F4F2-4AB6-85D1-9707F4F0DBB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127000</xdr:rowOff>
    </xdr:from>
    <xdr:to>
      <xdr:col>54</xdr:col>
      <xdr:colOff>189865</xdr:colOff>
      <xdr:row>41</xdr:row>
      <xdr:rowOff>146050</xdr:rowOff>
    </xdr:to>
    <xdr:cxnSp macro="">
      <xdr:nvCxnSpPr>
        <xdr:cNvPr id="114" name="直線コネクタ 113">
          <a:extLst>
            <a:ext uri="{FF2B5EF4-FFF2-40B4-BE49-F238E27FC236}">
              <a16:creationId xmlns:a16="http://schemas.microsoft.com/office/drawing/2014/main" id="{2FE1DEC3-7E86-4EA0-899A-28DC0B21C437}"/>
            </a:ext>
          </a:extLst>
        </xdr:cNvPr>
        <xdr:cNvCxnSpPr/>
      </xdr:nvCxnSpPr>
      <xdr:spPr>
        <a:xfrm flipV="1">
          <a:off x="10476865" y="56134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149877</xdr:rowOff>
    </xdr:from>
    <xdr:ext cx="469744" cy="259045"/>
    <xdr:sp macro="" textlink="">
      <xdr:nvSpPr>
        <xdr:cNvPr id="115" name="【図書館】&#10;一人当たり面積最小値テキスト">
          <a:extLst>
            <a:ext uri="{FF2B5EF4-FFF2-40B4-BE49-F238E27FC236}">
              <a16:creationId xmlns:a16="http://schemas.microsoft.com/office/drawing/2014/main" id="{229D2616-BD5E-46DA-9A77-7410D3F72ABE}"/>
            </a:ext>
          </a:extLst>
        </xdr:cNvPr>
        <xdr:cNvSpPr txBox="1"/>
      </xdr:nvSpPr>
      <xdr:spPr>
        <a:xfrm>
          <a:off x="10515600" y="717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146050</xdr:rowOff>
    </xdr:from>
    <xdr:to>
      <xdr:col>55</xdr:col>
      <xdr:colOff>88900</xdr:colOff>
      <xdr:row>41</xdr:row>
      <xdr:rowOff>146050</xdr:rowOff>
    </xdr:to>
    <xdr:cxnSp macro="">
      <xdr:nvCxnSpPr>
        <xdr:cNvPr id="116" name="直線コネクタ 115">
          <a:extLst>
            <a:ext uri="{FF2B5EF4-FFF2-40B4-BE49-F238E27FC236}">
              <a16:creationId xmlns:a16="http://schemas.microsoft.com/office/drawing/2014/main" id="{1B71F9CA-15BB-48D9-8C43-06C946B86AB5}"/>
            </a:ext>
          </a:extLst>
        </xdr:cNvPr>
        <xdr:cNvCxnSpPr/>
      </xdr:nvCxnSpPr>
      <xdr:spPr>
        <a:xfrm>
          <a:off x="10388600" y="717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73677</xdr:rowOff>
    </xdr:from>
    <xdr:ext cx="469744" cy="259045"/>
    <xdr:sp macro="" textlink="">
      <xdr:nvSpPr>
        <xdr:cNvPr id="117" name="【図書館】&#10;一人当たり面積最大値テキスト">
          <a:extLst>
            <a:ext uri="{FF2B5EF4-FFF2-40B4-BE49-F238E27FC236}">
              <a16:creationId xmlns:a16="http://schemas.microsoft.com/office/drawing/2014/main" id="{2AB9E1A3-98DA-4AF1-8447-333D9BCAEFA1}"/>
            </a:ext>
          </a:extLst>
        </xdr:cNvPr>
        <xdr:cNvSpPr txBox="1"/>
      </xdr:nvSpPr>
      <xdr:spPr>
        <a:xfrm>
          <a:off x="10515600" y="538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127000</xdr:rowOff>
    </xdr:from>
    <xdr:to>
      <xdr:col>55</xdr:col>
      <xdr:colOff>88900</xdr:colOff>
      <xdr:row>32</xdr:row>
      <xdr:rowOff>127000</xdr:rowOff>
    </xdr:to>
    <xdr:cxnSp macro="">
      <xdr:nvCxnSpPr>
        <xdr:cNvPr id="118" name="直線コネクタ 117">
          <a:extLst>
            <a:ext uri="{FF2B5EF4-FFF2-40B4-BE49-F238E27FC236}">
              <a16:creationId xmlns:a16="http://schemas.microsoft.com/office/drawing/2014/main" id="{7A25497B-0627-4E20-AA04-8E2F4B32948E}"/>
            </a:ext>
          </a:extLst>
        </xdr:cNvPr>
        <xdr:cNvCxnSpPr/>
      </xdr:nvCxnSpPr>
      <xdr:spPr>
        <a:xfrm>
          <a:off x="103886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143527</xdr:rowOff>
    </xdr:from>
    <xdr:ext cx="469744" cy="259045"/>
    <xdr:sp macro="" textlink="">
      <xdr:nvSpPr>
        <xdr:cNvPr id="119" name="【図書館】&#10;一人当たり面積平均値テキスト">
          <a:extLst>
            <a:ext uri="{FF2B5EF4-FFF2-40B4-BE49-F238E27FC236}">
              <a16:creationId xmlns:a16="http://schemas.microsoft.com/office/drawing/2014/main" id="{B8580A0E-872E-4099-942D-C3FD73179E41}"/>
            </a:ext>
          </a:extLst>
        </xdr:cNvPr>
        <xdr:cNvSpPr txBox="1"/>
      </xdr:nvSpPr>
      <xdr:spPr>
        <a:xfrm>
          <a:off x="10515600" y="6658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120650</xdr:rowOff>
    </xdr:from>
    <xdr:to>
      <xdr:col>55</xdr:col>
      <xdr:colOff>50800</xdr:colOff>
      <xdr:row>40</xdr:row>
      <xdr:rowOff>50800</xdr:rowOff>
    </xdr:to>
    <xdr:sp macro="" textlink="">
      <xdr:nvSpPr>
        <xdr:cNvPr id="120" name="フローチャート: 判断 119">
          <a:extLst>
            <a:ext uri="{FF2B5EF4-FFF2-40B4-BE49-F238E27FC236}">
              <a16:creationId xmlns:a16="http://schemas.microsoft.com/office/drawing/2014/main" id="{BF1A7CD3-6122-483C-B02B-3384E649DF88}"/>
            </a:ext>
          </a:extLst>
        </xdr:cNvPr>
        <xdr:cNvSpPr/>
      </xdr:nvSpPr>
      <xdr:spPr>
        <a:xfrm>
          <a:off x="104267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120650</xdr:rowOff>
    </xdr:from>
    <xdr:to>
      <xdr:col>50</xdr:col>
      <xdr:colOff>165100</xdr:colOff>
      <xdr:row>40</xdr:row>
      <xdr:rowOff>50800</xdr:rowOff>
    </xdr:to>
    <xdr:sp macro="" textlink="">
      <xdr:nvSpPr>
        <xdr:cNvPr id="121" name="フローチャート: 判断 120">
          <a:extLst>
            <a:ext uri="{FF2B5EF4-FFF2-40B4-BE49-F238E27FC236}">
              <a16:creationId xmlns:a16="http://schemas.microsoft.com/office/drawing/2014/main" id="{AAB67823-BAE9-4769-A580-5BD05844E422}"/>
            </a:ext>
          </a:extLst>
        </xdr:cNvPr>
        <xdr:cNvSpPr/>
      </xdr:nvSpPr>
      <xdr:spPr>
        <a:xfrm>
          <a:off x="9588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120650</xdr:rowOff>
    </xdr:from>
    <xdr:to>
      <xdr:col>46</xdr:col>
      <xdr:colOff>38100</xdr:colOff>
      <xdr:row>40</xdr:row>
      <xdr:rowOff>50800</xdr:rowOff>
    </xdr:to>
    <xdr:sp macro="" textlink="">
      <xdr:nvSpPr>
        <xdr:cNvPr id="122" name="フローチャート: 判断 121">
          <a:extLst>
            <a:ext uri="{FF2B5EF4-FFF2-40B4-BE49-F238E27FC236}">
              <a16:creationId xmlns:a16="http://schemas.microsoft.com/office/drawing/2014/main" id="{29C7087A-5226-441F-AFC1-48FF730B1D55}"/>
            </a:ext>
          </a:extLst>
        </xdr:cNvPr>
        <xdr:cNvSpPr/>
      </xdr:nvSpPr>
      <xdr:spPr>
        <a:xfrm>
          <a:off x="8699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133350</xdr:rowOff>
    </xdr:from>
    <xdr:to>
      <xdr:col>41</xdr:col>
      <xdr:colOff>101600</xdr:colOff>
      <xdr:row>40</xdr:row>
      <xdr:rowOff>63500</xdr:rowOff>
    </xdr:to>
    <xdr:sp macro="" textlink="">
      <xdr:nvSpPr>
        <xdr:cNvPr id="123" name="フローチャート: 判断 122">
          <a:extLst>
            <a:ext uri="{FF2B5EF4-FFF2-40B4-BE49-F238E27FC236}">
              <a16:creationId xmlns:a16="http://schemas.microsoft.com/office/drawing/2014/main" id="{D9E34F59-552B-4D0C-8434-D87B9CF1FCD1}"/>
            </a:ext>
          </a:extLst>
        </xdr:cNvPr>
        <xdr:cNvSpPr/>
      </xdr:nvSpPr>
      <xdr:spPr>
        <a:xfrm>
          <a:off x="7810500" y="681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133350</xdr:rowOff>
    </xdr:from>
    <xdr:to>
      <xdr:col>36</xdr:col>
      <xdr:colOff>165100</xdr:colOff>
      <xdr:row>40</xdr:row>
      <xdr:rowOff>63500</xdr:rowOff>
    </xdr:to>
    <xdr:sp macro="" textlink="">
      <xdr:nvSpPr>
        <xdr:cNvPr id="124" name="フローチャート: 判断 123">
          <a:extLst>
            <a:ext uri="{FF2B5EF4-FFF2-40B4-BE49-F238E27FC236}">
              <a16:creationId xmlns:a16="http://schemas.microsoft.com/office/drawing/2014/main" id="{70297500-AD46-4284-A149-9953E7C6EB33}"/>
            </a:ext>
          </a:extLst>
        </xdr:cNvPr>
        <xdr:cNvSpPr/>
      </xdr:nvSpPr>
      <xdr:spPr>
        <a:xfrm>
          <a:off x="6921500" y="681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C901EE9-3291-4A50-89CB-B36B50C507B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346481D-F972-460E-9806-E483BA5AE29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BE47AB0-1E83-4861-8D82-E8530A9148E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8F7798B-AF0A-4805-9AC2-081BD3ADD20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CA202B0-2236-448A-82EF-4FDA204D66F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114300</xdr:rowOff>
    </xdr:from>
    <xdr:to>
      <xdr:col>55</xdr:col>
      <xdr:colOff>50800</xdr:colOff>
      <xdr:row>41</xdr:row>
      <xdr:rowOff>44450</xdr:rowOff>
    </xdr:to>
    <xdr:sp macro="" textlink="">
      <xdr:nvSpPr>
        <xdr:cNvPr id="130" name="楕円 129">
          <a:extLst>
            <a:ext uri="{FF2B5EF4-FFF2-40B4-BE49-F238E27FC236}">
              <a16:creationId xmlns:a16="http://schemas.microsoft.com/office/drawing/2014/main" id="{63445BD1-0E58-456D-B7A9-2AE4B159F88D}"/>
            </a:ext>
          </a:extLst>
        </xdr:cNvPr>
        <xdr:cNvSpPr/>
      </xdr:nvSpPr>
      <xdr:spPr>
        <a:xfrm>
          <a:off x="10426700" y="697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92727</xdr:rowOff>
    </xdr:from>
    <xdr:ext cx="469744" cy="259045"/>
    <xdr:sp macro="" textlink="">
      <xdr:nvSpPr>
        <xdr:cNvPr id="131" name="【図書館】&#10;一人当たり面積該当値テキスト">
          <a:extLst>
            <a:ext uri="{FF2B5EF4-FFF2-40B4-BE49-F238E27FC236}">
              <a16:creationId xmlns:a16="http://schemas.microsoft.com/office/drawing/2014/main" id="{410DDAAA-4829-41F1-9892-BD6F54EA3E32}"/>
            </a:ext>
          </a:extLst>
        </xdr:cNvPr>
        <xdr:cNvSpPr txBox="1"/>
      </xdr:nvSpPr>
      <xdr:spPr>
        <a:xfrm>
          <a:off x="10515600" y="695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101600</xdr:rowOff>
    </xdr:from>
    <xdr:to>
      <xdr:col>50</xdr:col>
      <xdr:colOff>165100</xdr:colOff>
      <xdr:row>41</xdr:row>
      <xdr:rowOff>31750</xdr:rowOff>
    </xdr:to>
    <xdr:sp macro="" textlink="">
      <xdr:nvSpPr>
        <xdr:cNvPr id="132" name="楕円 131">
          <a:extLst>
            <a:ext uri="{FF2B5EF4-FFF2-40B4-BE49-F238E27FC236}">
              <a16:creationId xmlns:a16="http://schemas.microsoft.com/office/drawing/2014/main" id="{C1A84E83-0953-44DE-A8A4-EFC103054471}"/>
            </a:ext>
          </a:extLst>
        </xdr:cNvPr>
        <xdr:cNvSpPr/>
      </xdr:nvSpPr>
      <xdr:spPr>
        <a:xfrm>
          <a:off x="9588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152400</xdr:rowOff>
    </xdr:from>
    <xdr:to>
      <xdr:col>55</xdr:col>
      <xdr:colOff>0</xdr:colOff>
      <xdr:row>40</xdr:row>
      <xdr:rowOff>165100</xdr:rowOff>
    </xdr:to>
    <xdr:cxnSp macro="">
      <xdr:nvCxnSpPr>
        <xdr:cNvPr id="133" name="直線コネクタ 132">
          <a:extLst>
            <a:ext uri="{FF2B5EF4-FFF2-40B4-BE49-F238E27FC236}">
              <a16:creationId xmlns:a16="http://schemas.microsoft.com/office/drawing/2014/main" id="{19110263-EDCD-4AA4-991B-4B88C3CAD520}"/>
            </a:ext>
          </a:extLst>
        </xdr:cNvPr>
        <xdr:cNvCxnSpPr/>
      </xdr:nvCxnSpPr>
      <xdr:spPr>
        <a:xfrm>
          <a:off x="9639300" y="70104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101600</xdr:rowOff>
    </xdr:from>
    <xdr:to>
      <xdr:col>46</xdr:col>
      <xdr:colOff>38100</xdr:colOff>
      <xdr:row>41</xdr:row>
      <xdr:rowOff>31750</xdr:rowOff>
    </xdr:to>
    <xdr:sp macro="" textlink="">
      <xdr:nvSpPr>
        <xdr:cNvPr id="134" name="楕円 133">
          <a:extLst>
            <a:ext uri="{FF2B5EF4-FFF2-40B4-BE49-F238E27FC236}">
              <a16:creationId xmlns:a16="http://schemas.microsoft.com/office/drawing/2014/main" id="{8B0323BF-B7B7-4F69-88C6-2B62031A4102}"/>
            </a:ext>
          </a:extLst>
        </xdr:cNvPr>
        <xdr:cNvSpPr/>
      </xdr:nvSpPr>
      <xdr:spPr>
        <a:xfrm>
          <a:off x="8699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152400</xdr:rowOff>
    </xdr:from>
    <xdr:to>
      <xdr:col>50</xdr:col>
      <xdr:colOff>114300</xdr:colOff>
      <xdr:row>40</xdr:row>
      <xdr:rowOff>152400</xdr:rowOff>
    </xdr:to>
    <xdr:cxnSp macro="">
      <xdr:nvCxnSpPr>
        <xdr:cNvPr id="135" name="直線コネクタ 134">
          <a:extLst>
            <a:ext uri="{FF2B5EF4-FFF2-40B4-BE49-F238E27FC236}">
              <a16:creationId xmlns:a16="http://schemas.microsoft.com/office/drawing/2014/main" id="{D1E32CA0-06D0-446A-8BD4-5F0B7192CB21}"/>
            </a:ext>
          </a:extLst>
        </xdr:cNvPr>
        <xdr:cNvCxnSpPr/>
      </xdr:nvCxnSpPr>
      <xdr:spPr>
        <a:xfrm>
          <a:off x="8750300" y="701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101600</xdr:rowOff>
    </xdr:from>
    <xdr:to>
      <xdr:col>41</xdr:col>
      <xdr:colOff>101600</xdr:colOff>
      <xdr:row>41</xdr:row>
      <xdr:rowOff>31750</xdr:rowOff>
    </xdr:to>
    <xdr:sp macro="" textlink="">
      <xdr:nvSpPr>
        <xdr:cNvPr id="136" name="楕円 135">
          <a:extLst>
            <a:ext uri="{FF2B5EF4-FFF2-40B4-BE49-F238E27FC236}">
              <a16:creationId xmlns:a16="http://schemas.microsoft.com/office/drawing/2014/main" id="{E8059842-78CD-4A9F-A53C-8CA93499F752}"/>
            </a:ext>
          </a:extLst>
        </xdr:cNvPr>
        <xdr:cNvSpPr/>
      </xdr:nvSpPr>
      <xdr:spPr>
        <a:xfrm>
          <a:off x="7810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152400</xdr:rowOff>
    </xdr:from>
    <xdr:to>
      <xdr:col>45</xdr:col>
      <xdr:colOff>177800</xdr:colOff>
      <xdr:row>40</xdr:row>
      <xdr:rowOff>152400</xdr:rowOff>
    </xdr:to>
    <xdr:cxnSp macro="">
      <xdr:nvCxnSpPr>
        <xdr:cNvPr id="137" name="直線コネクタ 136">
          <a:extLst>
            <a:ext uri="{FF2B5EF4-FFF2-40B4-BE49-F238E27FC236}">
              <a16:creationId xmlns:a16="http://schemas.microsoft.com/office/drawing/2014/main" id="{437133E6-2B82-46CC-A148-8E3BFC4899BF}"/>
            </a:ext>
          </a:extLst>
        </xdr:cNvPr>
        <xdr:cNvCxnSpPr/>
      </xdr:nvCxnSpPr>
      <xdr:spPr>
        <a:xfrm>
          <a:off x="7861300" y="701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101600</xdr:rowOff>
    </xdr:from>
    <xdr:to>
      <xdr:col>36</xdr:col>
      <xdr:colOff>165100</xdr:colOff>
      <xdr:row>41</xdr:row>
      <xdr:rowOff>31750</xdr:rowOff>
    </xdr:to>
    <xdr:sp macro="" textlink="">
      <xdr:nvSpPr>
        <xdr:cNvPr id="138" name="楕円 137">
          <a:extLst>
            <a:ext uri="{FF2B5EF4-FFF2-40B4-BE49-F238E27FC236}">
              <a16:creationId xmlns:a16="http://schemas.microsoft.com/office/drawing/2014/main" id="{BCC79781-60A4-4F92-86F8-F61502F2BDD0}"/>
            </a:ext>
          </a:extLst>
        </xdr:cNvPr>
        <xdr:cNvSpPr/>
      </xdr:nvSpPr>
      <xdr:spPr>
        <a:xfrm>
          <a:off x="6921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152400</xdr:rowOff>
    </xdr:from>
    <xdr:to>
      <xdr:col>41</xdr:col>
      <xdr:colOff>50800</xdr:colOff>
      <xdr:row>40</xdr:row>
      <xdr:rowOff>152400</xdr:rowOff>
    </xdr:to>
    <xdr:cxnSp macro="">
      <xdr:nvCxnSpPr>
        <xdr:cNvPr id="139" name="直線コネクタ 138">
          <a:extLst>
            <a:ext uri="{FF2B5EF4-FFF2-40B4-BE49-F238E27FC236}">
              <a16:creationId xmlns:a16="http://schemas.microsoft.com/office/drawing/2014/main" id="{6B6FEA9D-9D72-4398-8B82-F51824E046FA}"/>
            </a:ext>
          </a:extLst>
        </xdr:cNvPr>
        <xdr:cNvCxnSpPr/>
      </xdr:nvCxnSpPr>
      <xdr:spPr>
        <a:xfrm>
          <a:off x="6972300" y="7010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67327</xdr:rowOff>
    </xdr:from>
    <xdr:ext cx="469744" cy="259045"/>
    <xdr:sp macro="" textlink="">
      <xdr:nvSpPr>
        <xdr:cNvPr id="140" name="n_1aveValue【図書館】&#10;一人当たり面積">
          <a:extLst>
            <a:ext uri="{FF2B5EF4-FFF2-40B4-BE49-F238E27FC236}">
              <a16:creationId xmlns:a16="http://schemas.microsoft.com/office/drawing/2014/main" id="{6078F311-4A8A-495E-994C-AA2039A826AB}"/>
            </a:ext>
          </a:extLst>
        </xdr:cNvPr>
        <xdr:cNvSpPr txBox="1"/>
      </xdr:nvSpPr>
      <xdr:spPr>
        <a:xfrm>
          <a:off x="93917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67327</xdr:rowOff>
    </xdr:from>
    <xdr:ext cx="469744" cy="259045"/>
    <xdr:sp macro="" textlink="">
      <xdr:nvSpPr>
        <xdr:cNvPr id="141" name="n_2aveValue【図書館】&#10;一人当たり面積">
          <a:extLst>
            <a:ext uri="{FF2B5EF4-FFF2-40B4-BE49-F238E27FC236}">
              <a16:creationId xmlns:a16="http://schemas.microsoft.com/office/drawing/2014/main" id="{9CE86056-70F5-4155-B313-048A96B8B153}"/>
            </a:ext>
          </a:extLst>
        </xdr:cNvPr>
        <xdr:cNvSpPr txBox="1"/>
      </xdr:nvSpPr>
      <xdr:spPr>
        <a:xfrm>
          <a:off x="85154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80027</xdr:rowOff>
    </xdr:from>
    <xdr:ext cx="469744" cy="259045"/>
    <xdr:sp macro="" textlink="">
      <xdr:nvSpPr>
        <xdr:cNvPr id="142" name="n_3aveValue【図書館】&#10;一人当たり面積">
          <a:extLst>
            <a:ext uri="{FF2B5EF4-FFF2-40B4-BE49-F238E27FC236}">
              <a16:creationId xmlns:a16="http://schemas.microsoft.com/office/drawing/2014/main" id="{CC68EE53-4AC2-40B2-87BB-3BD9E26F2037}"/>
            </a:ext>
          </a:extLst>
        </xdr:cNvPr>
        <xdr:cNvSpPr txBox="1"/>
      </xdr:nvSpPr>
      <xdr:spPr>
        <a:xfrm>
          <a:off x="7626427" y="659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80027</xdr:rowOff>
    </xdr:from>
    <xdr:ext cx="469744" cy="259045"/>
    <xdr:sp macro="" textlink="">
      <xdr:nvSpPr>
        <xdr:cNvPr id="143" name="n_4aveValue【図書館】&#10;一人当たり面積">
          <a:extLst>
            <a:ext uri="{FF2B5EF4-FFF2-40B4-BE49-F238E27FC236}">
              <a16:creationId xmlns:a16="http://schemas.microsoft.com/office/drawing/2014/main" id="{ABB4D084-F3C7-4DC7-9135-B3B9F36DE150}"/>
            </a:ext>
          </a:extLst>
        </xdr:cNvPr>
        <xdr:cNvSpPr txBox="1"/>
      </xdr:nvSpPr>
      <xdr:spPr>
        <a:xfrm>
          <a:off x="6737427" y="659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22877</xdr:rowOff>
    </xdr:from>
    <xdr:ext cx="469744" cy="259045"/>
    <xdr:sp macro="" textlink="">
      <xdr:nvSpPr>
        <xdr:cNvPr id="144" name="n_1mainValue【図書館】&#10;一人当たり面積">
          <a:extLst>
            <a:ext uri="{FF2B5EF4-FFF2-40B4-BE49-F238E27FC236}">
              <a16:creationId xmlns:a16="http://schemas.microsoft.com/office/drawing/2014/main" id="{0754079B-7513-493C-81DE-34DF8B4627EF}"/>
            </a:ext>
          </a:extLst>
        </xdr:cNvPr>
        <xdr:cNvSpPr txBox="1"/>
      </xdr:nvSpPr>
      <xdr:spPr>
        <a:xfrm>
          <a:off x="93917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22877</xdr:rowOff>
    </xdr:from>
    <xdr:ext cx="469744" cy="259045"/>
    <xdr:sp macro="" textlink="">
      <xdr:nvSpPr>
        <xdr:cNvPr id="145" name="n_2mainValue【図書館】&#10;一人当たり面積">
          <a:extLst>
            <a:ext uri="{FF2B5EF4-FFF2-40B4-BE49-F238E27FC236}">
              <a16:creationId xmlns:a16="http://schemas.microsoft.com/office/drawing/2014/main" id="{31FF1803-97A7-4210-974C-623217F7D6F6}"/>
            </a:ext>
          </a:extLst>
        </xdr:cNvPr>
        <xdr:cNvSpPr txBox="1"/>
      </xdr:nvSpPr>
      <xdr:spPr>
        <a:xfrm>
          <a:off x="8515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22877</xdr:rowOff>
    </xdr:from>
    <xdr:ext cx="469744" cy="259045"/>
    <xdr:sp macro="" textlink="">
      <xdr:nvSpPr>
        <xdr:cNvPr id="146" name="n_3mainValue【図書館】&#10;一人当たり面積">
          <a:extLst>
            <a:ext uri="{FF2B5EF4-FFF2-40B4-BE49-F238E27FC236}">
              <a16:creationId xmlns:a16="http://schemas.microsoft.com/office/drawing/2014/main" id="{96E3257A-76F8-4DA8-B80C-3C5CDED8B071}"/>
            </a:ext>
          </a:extLst>
        </xdr:cNvPr>
        <xdr:cNvSpPr txBox="1"/>
      </xdr:nvSpPr>
      <xdr:spPr>
        <a:xfrm>
          <a:off x="7626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22877</xdr:rowOff>
    </xdr:from>
    <xdr:ext cx="469744" cy="259045"/>
    <xdr:sp macro="" textlink="">
      <xdr:nvSpPr>
        <xdr:cNvPr id="147" name="n_4mainValue【図書館】&#10;一人当たり面積">
          <a:extLst>
            <a:ext uri="{FF2B5EF4-FFF2-40B4-BE49-F238E27FC236}">
              <a16:creationId xmlns:a16="http://schemas.microsoft.com/office/drawing/2014/main" id="{C7244403-9E47-4120-A4E5-C8A65835F66D}"/>
            </a:ext>
          </a:extLst>
        </xdr:cNvPr>
        <xdr:cNvSpPr txBox="1"/>
      </xdr:nvSpPr>
      <xdr:spPr>
        <a:xfrm>
          <a:off x="6737427"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4CC708E3-0864-481A-BB39-5B35E258D1C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6810B314-CAFD-4A45-B82C-F5CB35E0AD9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DFE949B-163B-482F-8DCE-1453704CC4D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AB9A70C8-A2DA-4B73-8D8B-629C2DEC16F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67ADC7A8-E0B9-4850-AF36-082003591CA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FB11A0D-D9CD-44E4-B626-B9B256728B7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7C48B3B0-67D7-4155-ADFE-1A3C31B0F65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5C4EAB03-469B-4D5A-905D-0247959A524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566B0DDD-3E0E-459E-88A5-D36690524AF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F894CA82-ED91-4AA0-B803-F7AE715A06F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32F4F2E0-94C8-4405-B994-6787DC09147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F3DC2553-6752-41CF-991D-8355C6C3C88C}"/>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6643EBDF-113B-4247-8907-24F3A13FCB2B}"/>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19814202-A9A6-491C-9A31-D34EAA0580D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26B17D04-69C7-4A14-AD60-0DE9D26BAB3C}"/>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C5A06951-6DB8-4A9C-B6E0-21350C0DB63A}"/>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048E1344-E3C9-447F-B65E-00275ACA51FC}"/>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16120719-5197-461C-AD78-A08FA85CCBBB}"/>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2AC38507-CEE6-4A69-8B0A-D25D843B1E7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3A025A61-516C-492A-BC9F-40BAD4ED56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F3D72C98-63EB-4B21-8AD4-1CB47D22A464}"/>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A6E105B4-49E9-4114-8514-4B505268081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34A84275-A200-436A-BD1D-8AFA8B9F173E}"/>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D73F6691-EBDA-4FF4-9378-8CC4ECA2FE7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20955</xdr:rowOff>
    </xdr:from>
    <xdr:to>
      <xdr:col>24</xdr:col>
      <xdr:colOff>62865</xdr:colOff>
      <xdr:row>64</xdr:row>
      <xdr:rowOff>70485</xdr:rowOff>
    </xdr:to>
    <xdr:cxnSp macro="">
      <xdr:nvCxnSpPr>
        <xdr:cNvPr id="172" name="直線コネクタ 171">
          <a:extLst>
            <a:ext uri="{FF2B5EF4-FFF2-40B4-BE49-F238E27FC236}">
              <a16:creationId xmlns:a16="http://schemas.microsoft.com/office/drawing/2014/main" id="{6E1CFC21-ADBE-4D68-AF45-A7CE67CFCB2C}"/>
            </a:ext>
          </a:extLst>
        </xdr:cNvPr>
        <xdr:cNvCxnSpPr/>
      </xdr:nvCxnSpPr>
      <xdr:spPr>
        <a:xfrm flipV="1">
          <a:off x="4634865" y="9622155"/>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74312</xdr:rowOff>
    </xdr:from>
    <xdr:ext cx="405111" cy="259045"/>
    <xdr:sp macro="" textlink="">
      <xdr:nvSpPr>
        <xdr:cNvPr id="173" name="【体育館・プール】&#10;有形固定資産減価償却率最小値テキスト">
          <a:extLst>
            <a:ext uri="{FF2B5EF4-FFF2-40B4-BE49-F238E27FC236}">
              <a16:creationId xmlns:a16="http://schemas.microsoft.com/office/drawing/2014/main" id="{B013DC7B-D1A7-4CC0-B5DF-5FD6C37F3901}"/>
            </a:ext>
          </a:extLst>
        </xdr:cNvPr>
        <xdr:cNvSpPr txBox="1"/>
      </xdr:nvSpPr>
      <xdr:spPr>
        <a:xfrm>
          <a:off x="4673600" y="1104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70485</xdr:rowOff>
    </xdr:from>
    <xdr:to>
      <xdr:col>24</xdr:col>
      <xdr:colOff>152400</xdr:colOff>
      <xdr:row>64</xdr:row>
      <xdr:rowOff>70485</xdr:rowOff>
    </xdr:to>
    <xdr:cxnSp macro="">
      <xdr:nvCxnSpPr>
        <xdr:cNvPr id="174" name="直線コネクタ 173">
          <a:extLst>
            <a:ext uri="{FF2B5EF4-FFF2-40B4-BE49-F238E27FC236}">
              <a16:creationId xmlns:a16="http://schemas.microsoft.com/office/drawing/2014/main" id="{3586F051-B4AB-4D8A-879A-372C45F13B66}"/>
            </a:ext>
          </a:extLst>
        </xdr:cNvPr>
        <xdr:cNvCxnSpPr/>
      </xdr:nvCxnSpPr>
      <xdr:spPr>
        <a:xfrm>
          <a:off x="4546600" y="11043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139082</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0AE68B81-8098-49B9-B995-EF066ADC433B}"/>
            </a:ext>
          </a:extLst>
        </xdr:cNvPr>
        <xdr:cNvSpPr txBox="1"/>
      </xdr:nvSpPr>
      <xdr:spPr>
        <a:xfrm>
          <a:off x="4673600" y="939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20955</xdr:rowOff>
    </xdr:from>
    <xdr:to>
      <xdr:col>24</xdr:col>
      <xdr:colOff>152400</xdr:colOff>
      <xdr:row>56</xdr:row>
      <xdr:rowOff>20955</xdr:rowOff>
    </xdr:to>
    <xdr:cxnSp macro="">
      <xdr:nvCxnSpPr>
        <xdr:cNvPr id="176" name="直線コネクタ 175">
          <a:extLst>
            <a:ext uri="{FF2B5EF4-FFF2-40B4-BE49-F238E27FC236}">
              <a16:creationId xmlns:a16="http://schemas.microsoft.com/office/drawing/2014/main" id="{6908FF90-187A-4812-AEF2-FB83A421AD43}"/>
            </a:ext>
          </a:extLst>
        </xdr:cNvPr>
        <xdr:cNvCxnSpPr/>
      </xdr:nvCxnSpPr>
      <xdr:spPr>
        <a:xfrm>
          <a:off x="4546600" y="962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19702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7A9DEF70-9260-4877-8A89-251FDD5BB9C8}"/>
            </a:ext>
          </a:extLst>
        </xdr:cNvPr>
        <xdr:cNvSpPr txBox="1"/>
      </xdr:nvSpPr>
      <xdr:spPr>
        <a:xfrm>
          <a:off x="4673600" y="10135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168275</xdr:rowOff>
    </xdr:from>
    <xdr:to>
      <xdr:col>24</xdr:col>
      <xdr:colOff>114300</xdr:colOff>
      <xdr:row>60</xdr:row>
      <xdr:rowOff>98425</xdr:rowOff>
    </xdr:to>
    <xdr:sp macro="" textlink="">
      <xdr:nvSpPr>
        <xdr:cNvPr id="178" name="フローチャート: 判断 177">
          <a:extLst>
            <a:ext uri="{FF2B5EF4-FFF2-40B4-BE49-F238E27FC236}">
              <a16:creationId xmlns:a16="http://schemas.microsoft.com/office/drawing/2014/main" id="{A74B5E1A-BCE7-4C33-A4F1-0452E92A91BE}"/>
            </a:ext>
          </a:extLst>
        </xdr:cNvPr>
        <xdr:cNvSpPr/>
      </xdr:nvSpPr>
      <xdr:spPr>
        <a:xfrm>
          <a:off x="45847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9" name="フローチャート: 判断 178">
          <a:extLst>
            <a:ext uri="{FF2B5EF4-FFF2-40B4-BE49-F238E27FC236}">
              <a16:creationId xmlns:a16="http://schemas.microsoft.com/office/drawing/2014/main" id="{E8C93358-1508-4B5E-8E8B-6CD54E615569}"/>
            </a:ext>
          </a:extLst>
        </xdr:cNvPr>
        <xdr:cNvSpPr/>
      </xdr:nvSpPr>
      <xdr:spPr>
        <a:xfrm>
          <a:off x="3746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105410</xdr:rowOff>
    </xdr:from>
    <xdr:to>
      <xdr:col>15</xdr:col>
      <xdr:colOff>101600</xdr:colOff>
      <xdr:row>60</xdr:row>
      <xdr:rowOff>35560</xdr:rowOff>
    </xdr:to>
    <xdr:sp macro="" textlink="">
      <xdr:nvSpPr>
        <xdr:cNvPr id="180" name="フローチャート: 判断 179">
          <a:extLst>
            <a:ext uri="{FF2B5EF4-FFF2-40B4-BE49-F238E27FC236}">
              <a16:creationId xmlns:a16="http://schemas.microsoft.com/office/drawing/2014/main" id="{90BFC69A-916A-4C0E-9C4A-95C881A96E5F}"/>
            </a:ext>
          </a:extLst>
        </xdr:cNvPr>
        <xdr:cNvSpPr/>
      </xdr:nvSpPr>
      <xdr:spPr>
        <a:xfrm>
          <a:off x="2857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59690</xdr:rowOff>
    </xdr:from>
    <xdr:to>
      <xdr:col>10</xdr:col>
      <xdr:colOff>165100</xdr:colOff>
      <xdr:row>59</xdr:row>
      <xdr:rowOff>161290</xdr:rowOff>
    </xdr:to>
    <xdr:sp macro="" textlink="">
      <xdr:nvSpPr>
        <xdr:cNvPr id="181" name="フローチャート: 判断 180">
          <a:extLst>
            <a:ext uri="{FF2B5EF4-FFF2-40B4-BE49-F238E27FC236}">
              <a16:creationId xmlns:a16="http://schemas.microsoft.com/office/drawing/2014/main" id="{2013CC9B-76E7-4976-8AA3-CB9E52F4280D}"/>
            </a:ext>
          </a:extLst>
        </xdr:cNvPr>
        <xdr:cNvSpPr/>
      </xdr:nvSpPr>
      <xdr:spPr>
        <a:xfrm>
          <a:off x="19685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71120</xdr:rowOff>
    </xdr:from>
    <xdr:to>
      <xdr:col>6</xdr:col>
      <xdr:colOff>38100</xdr:colOff>
      <xdr:row>60</xdr:row>
      <xdr:rowOff>1270</xdr:rowOff>
    </xdr:to>
    <xdr:sp macro="" textlink="">
      <xdr:nvSpPr>
        <xdr:cNvPr id="182" name="フローチャート: 判断 181">
          <a:extLst>
            <a:ext uri="{FF2B5EF4-FFF2-40B4-BE49-F238E27FC236}">
              <a16:creationId xmlns:a16="http://schemas.microsoft.com/office/drawing/2014/main" id="{7BCD3267-928C-4F1A-9CFA-482E1D7B5960}"/>
            </a:ext>
          </a:extLst>
        </xdr:cNvPr>
        <xdr:cNvSpPr/>
      </xdr:nvSpPr>
      <xdr:spPr>
        <a:xfrm>
          <a:off x="10795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9C5E356-4145-4D3C-BF3E-34E07A3266E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05F2862-2F58-42A3-8982-550F80D8C46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FBBF9E7-F71A-46F3-8E73-EC4B3C3901C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28B34F2-65AB-4220-B86A-F22A5932902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07A9E8A-F8DD-4890-9BA8-854EEEE6D31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88265</xdr:rowOff>
    </xdr:from>
    <xdr:to>
      <xdr:col>24</xdr:col>
      <xdr:colOff>114300</xdr:colOff>
      <xdr:row>61</xdr:row>
      <xdr:rowOff>18415</xdr:rowOff>
    </xdr:to>
    <xdr:sp macro="" textlink="">
      <xdr:nvSpPr>
        <xdr:cNvPr id="188" name="楕円 187">
          <a:extLst>
            <a:ext uri="{FF2B5EF4-FFF2-40B4-BE49-F238E27FC236}">
              <a16:creationId xmlns:a16="http://schemas.microsoft.com/office/drawing/2014/main" id="{3FE08F83-A813-4A3E-9045-3DD08B2021D3}"/>
            </a:ext>
          </a:extLst>
        </xdr:cNvPr>
        <xdr:cNvSpPr/>
      </xdr:nvSpPr>
      <xdr:spPr>
        <a:xfrm>
          <a:off x="458470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66692</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867B3A6D-4434-4DF8-A794-3CBAA857445D}"/>
            </a:ext>
          </a:extLst>
        </xdr:cNvPr>
        <xdr:cNvSpPr txBox="1"/>
      </xdr:nvSpPr>
      <xdr:spPr>
        <a:xfrm>
          <a:off x="4673600" y="1035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55880</xdr:rowOff>
    </xdr:from>
    <xdr:to>
      <xdr:col>20</xdr:col>
      <xdr:colOff>38100</xdr:colOff>
      <xdr:row>60</xdr:row>
      <xdr:rowOff>157480</xdr:rowOff>
    </xdr:to>
    <xdr:sp macro="" textlink="">
      <xdr:nvSpPr>
        <xdr:cNvPr id="190" name="楕円 189">
          <a:extLst>
            <a:ext uri="{FF2B5EF4-FFF2-40B4-BE49-F238E27FC236}">
              <a16:creationId xmlns:a16="http://schemas.microsoft.com/office/drawing/2014/main" id="{E789E509-FBCB-4024-8F74-B8DD30B4904B}"/>
            </a:ext>
          </a:extLst>
        </xdr:cNvPr>
        <xdr:cNvSpPr/>
      </xdr:nvSpPr>
      <xdr:spPr>
        <a:xfrm>
          <a:off x="3746500" y="1034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106680</xdr:rowOff>
    </xdr:from>
    <xdr:to>
      <xdr:col>24</xdr:col>
      <xdr:colOff>63500</xdr:colOff>
      <xdr:row>60</xdr:row>
      <xdr:rowOff>139065</xdr:rowOff>
    </xdr:to>
    <xdr:cxnSp macro="">
      <xdr:nvCxnSpPr>
        <xdr:cNvPr id="191" name="直線コネクタ 190">
          <a:extLst>
            <a:ext uri="{FF2B5EF4-FFF2-40B4-BE49-F238E27FC236}">
              <a16:creationId xmlns:a16="http://schemas.microsoft.com/office/drawing/2014/main" id="{EDC0EA3B-EBE0-49F4-B156-FD67355A7F41}"/>
            </a:ext>
          </a:extLst>
        </xdr:cNvPr>
        <xdr:cNvCxnSpPr/>
      </xdr:nvCxnSpPr>
      <xdr:spPr>
        <a:xfrm>
          <a:off x="3797300" y="1039368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19685</xdr:rowOff>
    </xdr:from>
    <xdr:to>
      <xdr:col>15</xdr:col>
      <xdr:colOff>101600</xdr:colOff>
      <xdr:row>60</xdr:row>
      <xdr:rowOff>121285</xdr:rowOff>
    </xdr:to>
    <xdr:sp macro="" textlink="">
      <xdr:nvSpPr>
        <xdr:cNvPr id="192" name="楕円 191">
          <a:extLst>
            <a:ext uri="{FF2B5EF4-FFF2-40B4-BE49-F238E27FC236}">
              <a16:creationId xmlns:a16="http://schemas.microsoft.com/office/drawing/2014/main" id="{92359604-D8EF-4896-AE41-9836F7AB8016}"/>
            </a:ext>
          </a:extLst>
        </xdr:cNvPr>
        <xdr:cNvSpPr/>
      </xdr:nvSpPr>
      <xdr:spPr>
        <a:xfrm>
          <a:off x="2857500" y="1030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70485</xdr:rowOff>
    </xdr:from>
    <xdr:to>
      <xdr:col>19</xdr:col>
      <xdr:colOff>177800</xdr:colOff>
      <xdr:row>60</xdr:row>
      <xdr:rowOff>106680</xdr:rowOff>
    </xdr:to>
    <xdr:cxnSp macro="">
      <xdr:nvCxnSpPr>
        <xdr:cNvPr id="193" name="直線コネクタ 192">
          <a:extLst>
            <a:ext uri="{FF2B5EF4-FFF2-40B4-BE49-F238E27FC236}">
              <a16:creationId xmlns:a16="http://schemas.microsoft.com/office/drawing/2014/main" id="{AA51EBD6-A6B9-4FD5-A042-06793641D3D1}"/>
            </a:ext>
          </a:extLst>
        </xdr:cNvPr>
        <xdr:cNvCxnSpPr/>
      </xdr:nvCxnSpPr>
      <xdr:spPr>
        <a:xfrm>
          <a:off x="2908300" y="1035748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162560</xdr:rowOff>
    </xdr:from>
    <xdr:to>
      <xdr:col>10</xdr:col>
      <xdr:colOff>165100</xdr:colOff>
      <xdr:row>60</xdr:row>
      <xdr:rowOff>92710</xdr:rowOff>
    </xdr:to>
    <xdr:sp macro="" textlink="">
      <xdr:nvSpPr>
        <xdr:cNvPr id="194" name="楕円 193">
          <a:extLst>
            <a:ext uri="{FF2B5EF4-FFF2-40B4-BE49-F238E27FC236}">
              <a16:creationId xmlns:a16="http://schemas.microsoft.com/office/drawing/2014/main" id="{15423309-D75B-40FE-B884-B763F4FBB2FB}"/>
            </a:ext>
          </a:extLst>
        </xdr:cNvPr>
        <xdr:cNvSpPr/>
      </xdr:nvSpPr>
      <xdr:spPr>
        <a:xfrm>
          <a:off x="1968500" y="1027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41910</xdr:rowOff>
    </xdr:from>
    <xdr:to>
      <xdr:col>15</xdr:col>
      <xdr:colOff>50800</xdr:colOff>
      <xdr:row>60</xdr:row>
      <xdr:rowOff>70485</xdr:rowOff>
    </xdr:to>
    <xdr:cxnSp macro="">
      <xdr:nvCxnSpPr>
        <xdr:cNvPr id="195" name="直線コネクタ 194">
          <a:extLst>
            <a:ext uri="{FF2B5EF4-FFF2-40B4-BE49-F238E27FC236}">
              <a16:creationId xmlns:a16="http://schemas.microsoft.com/office/drawing/2014/main" id="{174C182B-5CE8-4267-B4DE-7585786CD1AA}"/>
            </a:ext>
          </a:extLst>
        </xdr:cNvPr>
        <xdr:cNvCxnSpPr/>
      </xdr:nvCxnSpPr>
      <xdr:spPr>
        <a:xfrm>
          <a:off x="2019300" y="1032891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130175</xdr:rowOff>
    </xdr:from>
    <xdr:to>
      <xdr:col>6</xdr:col>
      <xdr:colOff>38100</xdr:colOff>
      <xdr:row>60</xdr:row>
      <xdr:rowOff>60325</xdr:rowOff>
    </xdr:to>
    <xdr:sp macro="" textlink="">
      <xdr:nvSpPr>
        <xdr:cNvPr id="196" name="楕円 195">
          <a:extLst>
            <a:ext uri="{FF2B5EF4-FFF2-40B4-BE49-F238E27FC236}">
              <a16:creationId xmlns:a16="http://schemas.microsoft.com/office/drawing/2014/main" id="{D90E7116-1FE7-4C19-9467-AFCABF0E8814}"/>
            </a:ext>
          </a:extLst>
        </xdr:cNvPr>
        <xdr:cNvSpPr/>
      </xdr:nvSpPr>
      <xdr:spPr>
        <a:xfrm>
          <a:off x="1079500" y="1024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9525</xdr:rowOff>
    </xdr:from>
    <xdr:to>
      <xdr:col>10</xdr:col>
      <xdr:colOff>114300</xdr:colOff>
      <xdr:row>60</xdr:row>
      <xdr:rowOff>41910</xdr:rowOff>
    </xdr:to>
    <xdr:cxnSp macro="">
      <xdr:nvCxnSpPr>
        <xdr:cNvPr id="197" name="直線コネクタ 196">
          <a:extLst>
            <a:ext uri="{FF2B5EF4-FFF2-40B4-BE49-F238E27FC236}">
              <a16:creationId xmlns:a16="http://schemas.microsoft.com/office/drawing/2014/main" id="{05F9B189-D0A4-42D2-9E0D-84C38048B1AF}"/>
            </a:ext>
          </a:extLst>
        </xdr:cNvPr>
        <xdr:cNvCxnSpPr/>
      </xdr:nvCxnSpPr>
      <xdr:spPr>
        <a:xfrm>
          <a:off x="1130300" y="1029652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88282</xdr:rowOff>
    </xdr:from>
    <xdr:ext cx="405111" cy="259045"/>
    <xdr:sp macro="" textlink="">
      <xdr:nvSpPr>
        <xdr:cNvPr id="198" name="n_1aveValue【体育館・プール】&#10;有形固定資産減価償却率">
          <a:extLst>
            <a:ext uri="{FF2B5EF4-FFF2-40B4-BE49-F238E27FC236}">
              <a16:creationId xmlns:a16="http://schemas.microsoft.com/office/drawing/2014/main" id="{EA929D5D-7190-4C39-AC05-462358AE6FF6}"/>
            </a:ext>
          </a:extLst>
        </xdr:cNvPr>
        <xdr:cNvSpPr txBox="1"/>
      </xdr:nvSpPr>
      <xdr:spPr>
        <a:xfrm>
          <a:off x="35820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52087</xdr:rowOff>
    </xdr:from>
    <xdr:ext cx="405111" cy="259045"/>
    <xdr:sp macro="" textlink="">
      <xdr:nvSpPr>
        <xdr:cNvPr id="199" name="n_2aveValue【体育館・プール】&#10;有形固定資産減価償却率">
          <a:extLst>
            <a:ext uri="{FF2B5EF4-FFF2-40B4-BE49-F238E27FC236}">
              <a16:creationId xmlns:a16="http://schemas.microsoft.com/office/drawing/2014/main" id="{6ED8CF86-3DDC-4AD5-9879-328239B8770D}"/>
            </a:ext>
          </a:extLst>
        </xdr:cNvPr>
        <xdr:cNvSpPr txBox="1"/>
      </xdr:nvSpPr>
      <xdr:spPr>
        <a:xfrm>
          <a:off x="2705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6367</xdr:rowOff>
    </xdr:from>
    <xdr:ext cx="405111" cy="259045"/>
    <xdr:sp macro="" textlink="">
      <xdr:nvSpPr>
        <xdr:cNvPr id="200" name="n_3aveValue【体育館・プール】&#10;有形固定資産減価償却率">
          <a:extLst>
            <a:ext uri="{FF2B5EF4-FFF2-40B4-BE49-F238E27FC236}">
              <a16:creationId xmlns:a16="http://schemas.microsoft.com/office/drawing/2014/main" id="{87AEF264-1F7B-4CB1-90FF-FABDA859BE7A}"/>
            </a:ext>
          </a:extLst>
        </xdr:cNvPr>
        <xdr:cNvSpPr txBox="1"/>
      </xdr:nvSpPr>
      <xdr:spPr>
        <a:xfrm>
          <a:off x="1816744"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17797</xdr:rowOff>
    </xdr:from>
    <xdr:ext cx="405111" cy="259045"/>
    <xdr:sp macro="" textlink="">
      <xdr:nvSpPr>
        <xdr:cNvPr id="201" name="n_4aveValue【体育館・プール】&#10;有形固定資産減価償却率">
          <a:extLst>
            <a:ext uri="{FF2B5EF4-FFF2-40B4-BE49-F238E27FC236}">
              <a16:creationId xmlns:a16="http://schemas.microsoft.com/office/drawing/2014/main" id="{AE506305-39BF-426D-9886-B566CB71DC1F}"/>
            </a:ext>
          </a:extLst>
        </xdr:cNvPr>
        <xdr:cNvSpPr txBox="1"/>
      </xdr:nvSpPr>
      <xdr:spPr>
        <a:xfrm>
          <a:off x="9277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148607</xdr:rowOff>
    </xdr:from>
    <xdr:ext cx="405111" cy="259045"/>
    <xdr:sp macro="" textlink="">
      <xdr:nvSpPr>
        <xdr:cNvPr id="202" name="n_1mainValue【体育館・プール】&#10;有形固定資産減価償却率">
          <a:extLst>
            <a:ext uri="{FF2B5EF4-FFF2-40B4-BE49-F238E27FC236}">
              <a16:creationId xmlns:a16="http://schemas.microsoft.com/office/drawing/2014/main" id="{FE215F75-4A0E-4FF5-8CD8-9FCD953F59B6}"/>
            </a:ext>
          </a:extLst>
        </xdr:cNvPr>
        <xdr:cNvSpPr txBox="1"/>
      </xdr:nvSpPr>
      <xdr:spPr>
        <a:xfrm>
          <a:off x="35820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112412</xdr:rowOff>
    </xdr:from>
    <xdr:ext cx="405111" cy="259045"/>
    <xdr:sp macro="" textlink="">
      <xdr:nvSpPr>
        <xdr:cNvPr id="203" name="n_2mainValue【体育館・プール】&#10;有形固定資産減価償却率">
          <a:extLst>
            <a:ext uri="{FF2B5EF4-FFF2-40B4-BE49-F238E27FC236}">
              <a16:creationId xmlns:a16="http://schemas.microsoft.com/office/drawing/2014/main" id="{7A8A4266-FB08-44BC-8E03-4A410096923E}"/>
            </a:ext>
          </a:extLst>
        </xdr:cNvPr>
        <xdr:cNvSpPr txBox="1"/>
      </xdr:nvSpPr>
      <xdr:spPr>
        <a:xfrm>
          <a:off x="27057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83837</xdr:rowOff>
    </xdr:from>
    <xdr:ext cx="405111" cy="259045"/>
    <xdr:sp macro="" textlink="">
      <xdr:nvSpPr>
        <xdr:cNvPr id="204" name="n_3mainValue【体育館・プール】&#10;有形固定資産減価償却率">
          <a:extLst>
            <a:ext uri="{FF2B5EF4-FFF2-40B4-BE49-F238E27FC236}">
              <a16:creationId xmlns:a16="http://schemas.microsoft.com/office/drawing/2014/main" id="{1C98DEF3-5B35-458F-B4AA-AFD2589C4096}"/>
            </a:ext>
          </a:extLst>
        </xdr:cNvPr>
        <xdr:cNvSpPr txBox="1"/>
      </xdr:nvSpPr>
      <xdr:spPr>
        <a:xfrm>
          <a:off x="1816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51452</xdr:rowOff>
    </xdr:from>
    <xdr:ext cx="405111" cy="259045"/>
    <xdr:sp macro="" textlink="">
      <xdr:nvSpPr>
        <xdr:cNvPr id="205" name="n_4mainValue【体育館・プール】&#10;有形固定資産減価償却率">
          <a:extLst>
            <a:ext uri="{FF2B5EF4-FFF2-40B4-BE49-F238E27FC236}">
              <a16:creationId xmlns:a16="http://schemas.microsoft.com/office/drawing/2014/main" id="{1D6578E9-AAE4-4C6C-8086-E26E19607DBC}"/>
            </a:ext>
          </a:extLst>
        </xdr:cNvPr>
        <xdr:cNvSpPr txBox="1"/>
      </xdr:nvSpPr>
      <xdr:spPr>
        <a:xfrm>
          <a:off x="927744" y="1033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5977127D-FE6F-40AC-8B36-118C2AF077C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FFD91205-ED40-445B-A649-B1838D2A9CD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DA369732-649A-4D5F-B9ED-0467B5CAEAF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CB3B23E6-8D7E-4F1A-9919-F9DDD9742EE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EE0DA672-E1C2-4072-A05C-B32280B6DBF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441E2BCE-7A1F-4452-A1FC-53A95DE4BD3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81E7DDAF-E379-4F72-A9D9-01527C8877E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EB1ADCB1-7FB3-49A3-94B1-EBA9957B743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1961084A-2114-4C65-8E60-2D08801FCF3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EE6B428E-1F2F-4968-9125-908540731A6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D2CFB19B-328A-4CDD-BF3F-B617312D8E3A}"/>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8BAA628D-64EF-4454-9848-19B4B338752D}"/>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5296E0ED-FACF-4A48-9CF1-C35B132EB5C8}"/>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59E65CB5-B301-4663-85F9-675E0AEE6C4F}"/>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27456866-0D6C-42A2-A581-E841F109B6A8}"/>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5702418A-410C-467C-A879-DBA7E9D12F73}"/>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0CC6080F-C3B6-42AB-8DA1-BCBC5181F531}"/>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194BD7F9-DE09-4552-BCC4-55E8477C4613}"/>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2D1597D2-C6FC-43C1-A15F-2F5A3820654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4FE674C5-E9FE-47B1-B144-9AD9F86AE26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7D23A2BD-F5B6-4E5E-978B-8B2960DFA6B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75438</xdr:rowOff>
    </xdr:from>
    <xdr:to>
      <xdr:col>54</xdr:col>
      <xdr:colOff>189865</xdr:colOff>
      <xdr:row>63</xdr:row>
      <xdr:rowOff>34290</xdr:rowOff>
    </xdr:to>
    <xdr:cxnSp macro="">
      <xdr:nvCxnSpPr>
        <xdr:cNvPr id="227" name="直線コネクタ 226">
          <a:extLst>
            <a:ext uri="{FF2B5EF4-FFF2-40B4-BE49-F238E27FC236}">
              <a16:creationId xmlns:a16="http://schemas.microsoft.com/office/drawing/2014/main" id="{9E29D62F-EFA6-40E2-8A7A-18CCE49B923A}"/>
            </a:ext>
          </a:extLst>
        </xdr:cNvPr>
        <xdr:cNvCxnSpPr/>
      </xdr:nvCxnSpPr>
      <xdr:spPr>
        <a:xfrm flipV="1">
          <a:off x="10476865" y="9505188"/>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38117</xdr:rowOff>
    </xdr:from>
    <xdr:ext cx="469744" cy="259045"/>
    <xdr:sp macro="" textlink="">
      <xdr:nvSpPr>
        <xdr:cNvPr id="228" name="【体育館・プール】&#10;一人当たり面積最小値テキスト">
          <a:extLst>
            <a:ext uri="{FF2B5EF4-FFF2-40B4-BE49-F238E27FC236}">
              <a16:creationId xmlns:a16="http://schemas.microsoft.com/office/drawing/2014/main" id="{40C6D41E-8986-4739-8334-02FF51937784}"/>
            </a:ext>
          </a:extLst>
        </xdr:cNvPr>
        <xdr:cNvSpPr txBox="1"/>
      </xdr:nvSpPr>
      <xdr:spPr>
        <a:xfrm>
          <a:off x="10515600"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34290</xdr:rowOff>
    </xdr:from>
    <xdr:to>
      <xdr:col>55</xdr:col>
      <xdr:colOff>88900</xdr:colOff>
      <xdr:row>63</xdr:row>
      <xdr:rowOff>34290</xdr:rowOff>
    </xdr:to>
    <xdr:cxnSp macro="">
      <xdr:nvCxnSpPr>
        <xdr:cNvPr id="229" name="直線コネクタ 228">
          <a:extLst>
            <a:ext uri="{FF2B5EF4-FFF2-40B4-BE49-F238E27FC236}">
              <a16:creationId xmlns:a16="http://schemas.microsoft.com/office/drawing/2014/main" id="{4613D3DE-9225-4483-AFED-125E8BFAB194}"/>
            </a:ext>
          </a:extLst>
        </xdr:cNvPr>
        <xdr:cNvCxnSpPr/>
      </xdr:nvCxnSpPr>
      <xdr:spPr>
        <a:xfrm>
          <a:off x="10388600" y="1083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22115</xdr:rowOff>
    </xdr:from>
    <xdr:ext cx="469744" cy="259045"/>
    <xdr:sp macro="" textlink="">
      <xdr:nvSpPr>
        <xdr:cNvPr id="230" name="【体育館・プール】&#10;一人当たり面積最大値テキスト">
          <a:extLst>
            <a:ext uri="{FF2B5EF4-FFF2-40B4-BE49-F238E27FC236}">
              <a16:creationId xmlns:a16="http://schemas.microsoft.com/office/drawing/2014/main" id="{AAC13D12-DA7C-47D9-BE7F-32EBCA8F7B66}"/>
            </a:ext>
          </a:extLst>
        </xdr:cNvPr>
        <xdr:cNvSpPr txBox="1"/>
      </xdr:nvSpPr>
      <xdr:spPr>
        <a:xfrm>
          <a:off x="10515600" y="9280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75438</xdr:rowOff>
    </xdr:from>
    <xdr:to>
      <xdr:col>55</xdr:col>
      <xdr:colOff>88900</xdr:colOff>
      <xdr:row>55</xdr:row>
      <xdr:rowOff>75438</xdr:rowOff>
    </xdr:to>
    <xdr:cxnSp macro="">
      <xdr:nvCxnSpPr>
        <xdr:cNvPr id="231" name="直線コネクタ 230">
          <a:extLst>
            <a:ext uri="{FF2B5EF4-FFF2-40B4-BE49-F238E27FC236}">
              <a16:creationId xmlns:a16="http://schemas.microsoft.com/office/drawing/2014/main" id="{E16CD392-3E35-413D-86DE-00CD58BDBBD3}"/>
            </a:ext>
          </a:extLst>
        </xdr:cNvPr>
        <xdr:cNvCxnSpPr/>
      </xdr:nvCxnSpPr>
      <xdr:spPr>
        <a:xfrm>
          <a:off x="10388600" y="9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79519</xdr:rowOff>
    </xdr:from>
    <xdr:ext cx="469744" cy="259045"/>
    <xdr:sp macro="" textlink="">
      <xdr:nvSpPr>
        <xdr:cNvPr id="232" name="【体育館・プール】&#10;一人当たり面積平均値テキスト">
          <a:extLst>
            <a:ext uri="{FF2B5EF4-FFF2-40B4-BE49-F238E27FC236}">
              <a16:creationId xmlns:a16="http://schemas.microsoft.com/office/drawing/2014/main" id="{ADF6D695-620C-4196-959D-95E155515929}"/>
            </a:ext>
          </a:extLst>
        </xdr:cNvPr>
        <xdr:cNvSpPr txBox="1"/>
      </xdr:nvSpPr>
      <xdr:spPr>
        <a:xfrm>
          <a:off x="10515600" y="10366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56642</xdr:rowOff>
    </xdr:from>
    <xdr:to>
      <xdr:col>55</xdr:col>
      <xdr:colOff>50800</xdr:colOff>
      <xdr:row>61</xdr:row>
      <xdr:rowOff>158242</xdr:rowOff>
    </xdr:to>
    <xdr:sp macro="" textlink="">
      <xdr:nvSpPr>
        <xdr:cNvPr id="233" name="フローチャート: 判断 232">
          <a:extLst>
            <a:ext uri="{FF2B5EF4-FFF2-40B4-BE49-F238E27FC236}">
              <a16:creationId xmlns:a16="http://schemas.microsoft.com/office/drawing/2014/main" id="{A9CDB77F-560B-4153-9D0A-14E57F7CFA9B}"/>
            </a:ext>
          </a:extLst>
        </xdr:cNvPr>
        <xdr:cNvSpPr/>
      </xdr:nvSpPr>
      <xdr:spPr>
        <a:xfrm>
          <a:off x="10426700" y="1051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52070</xdr:rowOff>
    </xdr:from>
    <xdr:to>
      <xdr:col>50</xdr:col>
      <xdr:colOff>165100</xdr:colOff>
      <xdr:row>61</xdr:row>
      <xdr:rowOff>153670</xdr:rowOff>
    </xdr:to>
    <xdr:sp macro="" textlink="">
      <xdr:nvSpPr>
        <xdr:cNvPr id="234" name="フローチャート: 判断 233">
          <a:extLst>
            <a:ext uri="{FF2B5EF4-FFF2-40B4-BE49-F238E27FC236}">
              <a16:creationId xmlns:a16="http://schemas.microsoft.com/office/drawing/2014/main" id="{18B2B9EF-B099-4BC4-A957-B5F7ABA4C247}"/>
            </a:ext>
          </a:extLst>
        </xdr:cNvPr>
        <xdr:cNvSpPr/>
      </xdr:nvSpPr>
      <xdr:spPr>
        <a:xfrm>
          <a:off x="9588500" y="105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65786</xdr:rowOff>
    </xdr:from>
    <xdr:to>
      <xdr:col>46</xdr:col>
      <xdr:colOff>38100</xdr:colOff>
      <xdr:row>61</xdr:row>
      <xdr:rowOff>167386</xdr:rowOff>
    </xdr:to>
    <xdr:sp macro="" textlink="">
      <xdr:nvSpPr>
        <xdr:cNvPr id="235" name="フローチャート: 判断 234">
          <a:extLst>
            <a:ext uri="{FF2B5EF4-FFF2-40B4-BE49-F238E27FC236}">
              <a16:creationId xmlns:a16="http://schemas.microsoft.com/office/drawing/2014/main" id="{62077986-6FB7-426D-B423-0283F2217FAC}"/>
            </a:ext>
          </a:extLst>
        </xdr:cNvPr>
        <xdr:cNvSpPr/>
      </xdr:nvSpPr>
      <xdr:spPr>
        <a:xfrm>
          <a:off x="8699500" y="10524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38354</xdr:rowOff>
    </xdr:from>
    <xdr:to>
      <xdr:col>41</xdr:col>
      <xdr:colOff>101600</xdr:colOff>
      <xdr:row>61</xdr:row>
      <xdr:rowOff>139954</xdr:rowOff>
    </xdr:to>
    <xdr:sp macro="" textlink="">
      <xdr:nvSpPr>
        <xdr:cNvPr id="236" name="フローチャート: 判断 235">
          <a:extLst>
            <a:ext uri="{FF2B5EF4-FFF2-40B4-BE49-F238E27FC236}">
              <a16:creationId xmlns:a16="http://schemas.microsoft.com/office/drawing/2014/main" id="{18EF4A94-346D-45F5-9182-ABD04628F4F0}"/>
            </a:ext>
          </a:extLst>
        </xdr:cNvPr>
        <xdr:cNvSpPr/>
      </xdr:nvSpPr>
      <xdr:spPr>
        <a:xfrm>
          <a:off x="7810500" y="1049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56642</xdr:rowOff>
    </xdr:from>
    <xdr:to>
      <xdr:col>36</xdr:col>
      <xdr:colOff>165100</xdr:colOff>
      <xdr:row>61</xdr:row>
      <xdr:rowOff>158242</xdr:rowOff>
    </xdr:to>
    <xdr:sp macro="" textlink="">
      <xdr:nvSpPr>
        <xdr:cNvPr id="237" name="フローチャート: 判断 236">
          <a:extLst>
            <a:ext uri="{FF2B5EF4-FFF2-40B4-BE49-F238E27FC236}">
              <a16:creationId xmlns:a16="http://schemas.microsoft.com/office/drawing/2014/main" id="{BE8B8A01-3357-42D7-BF86-B5D490FDF1B9}"/>
            </a:ext>
          </a:extLst>
        </xdr:cNvPr>
        <xdr:cNvSpPr/>
      </xdr:nvSpPr>
      <xdr:spPr>
        <a:xfrm>
          <a:off x="6921500" y="1051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3DC3E4AD-F8A8-4478-9ECF-5E8B249DBA7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444053E-3EB5-4827-8816-1395D0A5C4C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0E40621-5767-457F-94BB-2E2047B1F6B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EC48D58-74CD-4870-9FDA-B36278894FD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C000997-E2CA-4EA1-A249-531DEC7FA28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170942</xdr:rowOff>
    </xdr:from>
    <xdr:to>
      <xdr:col>55</xdr:col>
      <xdr:colOff>50800</xdr:colOff>
      <xdr:row>62</xdr:row>
      <xdr:rowOff>101092</xdr:rowOff>
    </xdr:to>
    <xdr:sp macro="" textlink="">
      <xdr:nvSpPr>
        <xdr:cNvPr id="243" name="楕円 242">
          <a:extLst>
            <a:ext uri="{FF2B5EF4-FFF2-40B4-BE49-F238E27FC236}">
              <a16:creationId xmlns:a16="http://schemas.microsoft.com/office/drawing/2014/main" id="{8883387B-F221-490E-A3C7-7D4BB754EFA2}"/>
            </a:ext>
          </a:extLst>
        </xdr:cNvPr>
        <xdr:cNvSpPr/>
      </xdr:nvSpPr>
      <xdr:spPr>
        <a:xfrm>
          <a:off x="10426700" y="1062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149369</xdr:rowOff>
    </xdr:from>
    <xdr:ext cx="469744" cy="259045"/>
    <xdr:sp macro="" textlink="">
      <xdr:nvSpPr>
        <xdr:cNvPr id="244" name="【体育館・プール】&#10;一人当たり面積該当値テキスト">
          <a:extLst>
            <a:ext uri="{FF2B5EF4-FFF2-40B4-BE49-F238E27FC236}">
              <a16:creationId xmlns:a16="http://schemas.microsoft.com/office/drawing/2014/main" id="{044FEA77-E44F-43FC-B022-4D14D2C8C25D}"/>
            </a:ext>
          </a:extLst>
        </xdr:cNvPr>
        <xdr:cNvSpPr txBox="1"/>
      </xdr:nvSpPr>
      <xdr:spPr>
        <a:xfrm>
          <a:off x="10515600" y="1060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170942</xdr:rowOff>
    </xdr:from>
    <xdr:to>
      <xdr:col>50</xdr:col>
      <xdr:colOff>165100</xdr:colOff>
      <xdr:row>62</xdr:row>
      <xdr:rowOff>101092</xdr:rowOff>
    </xdr:to>
    <xdr:sp macro="" textlink="">
      <xdr:nvSpPr>
        <xdr:cNvPr id="245" name="楕円 244">
          <a:extLst>
            <a:ext uri="{FF2B5EF4-FFF2-40B4-BE49-F238E27FC236}">
              <a16:creationId xmlns:a16="http://schemas.microsoft.com/office/drawing/2014/main" id="{8535F53C-FFFA-49DD-B359-A7B124B2C04F}"/>
            </a:ext>
          </a:extLst>
        </xdr:cNvPr>
        <xdr:cNvSpPr/>
      </xdr:nvSpPr>
      <xdr:spPr>
        <a:xfrm>
          <a:off x="9588500" y="1062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50292</xdr:rowOff>
    </xdr:from>
    <xdr:to>
      <xdr:col>55</xdr:col>
      <xdr:colOff>0</xdr:colOff>
      <xdr:row>62</xdr:row>
      <xdr:rowOff>50292</xdr:rowOff>
    </xdr:to>
    <xdr:cxnSp macro="">
      <xdr:nvCxnSpPr>
        <xdr:cNvPr id="246" name="直線コネクタ 245">
          <a:extLst>
            <a:ext uri="{FF2B5EF4-FFF2-40B4-BE49-F238E27FC236}">
              <a16:creationId xmlns:a16="http://schemas.microsoft.com/office/drawing/2014/main" id="{9FD64E3F-CE61-4763-8658-CB6E3633D40D}"/>
            </a:ext>
          </a:extLst>
        </xdr:cNvPr>
        <xdr:cNvCxnSpPr/>
      </xdr:nvCxnSpPr>
      <xdr:spPr>
        <a:xfrm>
          <a:off x="9639300" y="106801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170942</xdr:rowOff>
    </xdr:from>
    <xdr:to>
      <xdr:col>46</xdr:col>
      <xdr:colOff>38100</xdr:colOff>
      <xdr:row>62</xdr:row>
      <xdr:rowOff>101092</xdr:rowOff>
    </xdr:to>
    <xdr:sp macro="" textlink="">
      <xdr:nvSpPr>
        <xdr:cNvPr id="247" name="楕円 246">
          <a:extLst>
            <a:ext uri="{FF2B5EF4-FFF2-40B4-BE49-F238E27FC236}">
              <a16:creationId xmlns:a16="http://schemas.microsoft.com/office/drawing/2014/main" id="{FCB6D490-01C7-4450-9DF8-260FB4DDC4CA}"/>
            </a:ext>
          </a:extLst>
        </xdr:cNvPr>
        <xdr:cNvSpPr/>
      </xdr:nvSpPr>
      <xdr:spPr>
        <a:xfrm>
          <a:off x="8699500" y="1062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50292</xdr:rowOff>
    </xdr:from>
    <xdr:to>
      <xdr:col>50</xdr:col>
      <xdr:colOff>114300</xdr:colOff>
      <xdr:row>62</xdr:row>
      <xdr:rowOff>50292</xdr:rowOff>
    </xdr:to>
    <xdr:cxnSp macro="">
      <xdr:nvCxnSpPr>
        <xdr:cNvPr id="248" name="直線コネクタ 247">
          <a:extLst>
            <a:ext uri="{FF2B5EF4-FFF2-40B4-BE49-F238E27FC236}">
              <a16:creationId xmlns:a16="http://schemas.microsoft.com/office/drawing/2014/main" id="{637465CB-2B0B-4790-B2ED-23965623BC45}"/>
            </a:ext>
          </a:extLst>
        </xdr:cNvPr>
        <xdr:cNvCxnSpPr/>
      </xdr:nvCxnSpPr>
      <xdr:spPr>
        <a:xfrm>
          <a:off x="8750300" y="106801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170942</xdr:rowOff>
    </xdr:from>
    <xdr:to>
      <xdr:col>41</xdr:col>
      <xdr:colOff>101600</xdr:colOff>
      <xdr:row>62</xdr:row>
      <xdr:rowOff>101092</xdr:rowOff>
    </xdr:to>
    <xdr:sp macro="" textlink="">
      <xdr:nvSpPr>
        <xdr:cNvPr id="249" name="楕円 248">
          <a:extLst>
            <a:ext uri="{FF2B5EF4-FFF2-40B4-BE49-F238E27FC236}">
              <a16:creationId xmlns:a16="http://schemas.microsoft.com/office/drawing/2014/main" id="{E76A377C-F977-43F4-9EA8-C948FBE66070}"/>
            </a:ext>
          </a:extLst>
        </xdr:cNvPr>
        <xdr:cNvSpPr/>
      </xdr:nvSpPr>
      <xdr:spPr>
        <a:xfrm>
          <a:off x="7810500" y="1062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50292</xdr:rowOff>
    </xdr:from>
    <xdr:to>
      <xdr:col>45</xdr:col>
      <xdr:colOff>177800</xdr:colOff>
      <xdr:row>62</xdr:row>
      <xdr:rowOff>50292</xdr:rowOff>
    </xdr:to>
    <xdr:cxnSp macro="">
      <xdr:nvCxnSpPr>
        <xdr:cNvPr id="250" name="直線コネクタ 249">
          <a:extLst>
            <a:ext uri="{FF2B5EF4-FFF2-40B4-BE49-F238E27FC236}">
              <a16:creationId xmlns:a16="http://schemas.microsoft.com/office/drawing/2014/main" id="{02BBD936-8680-40EF-BCCA-1CF28DF0BF48}"/>
            </a:ext>
          </a:extLst>
        </xdr:cNvPr>
        <xdr:cNvCxnSpPr/>
      </xdr:nvCxnSpPr>
      <xdr:spPr>
        <a:xfrm>
          <a:off x="7861300" y="106801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170942</xdr:rowOff>
    </xdr:from>
    <xdr:to>
      <xdr:col>36</xdr:col>
      <xdr:colOff>165100</xdr:colOff>
      <xdr:row>62</xdr:row>
      <xdr:rowOff>101092</xdr:rowOff>
    </xdr:to>
    <xdr:sp macro="" textlink="">
      <xdr:nvSpPr>
        <xdr:cNvPr id="251" name="楕円 250">
          <a:extLst>
            <a:ext uri="{FF2B5EF4-FFF2-40B4-BE49-F238E27FC236}">
              <a16:creationId xmlns:a16="http://schemas.microsoft.com/office/drawing/2014/main" id="{C0968B6D-5EA1-4E65-92C6-BFA4A52E2837}"/>
            </a:ext>
          </a:extLst>
        </xdr:cNvPr>
        <xdr:cNvSpPr/>
      </xdr:nvSpPr>
      <xdr:spPr>
        <a:xfrm>
          <a:off x="6921500" y="1062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50292</xdr:rowOff>
    </xdr:from>
    <xdr:to>
      <xdr:col>41</xdr:col>
      <xdr:colOff>50800</xdr:colOff>
      <xdr:row>62</xdr:row>
      <xdr:rowOff>50292</xdr:rowOff>
    </xdr:to>
    <xdr:cxnSp macro="">
      <xdr:nvCxnSpPr>
        <xdr:cNvPr id="252" name="直線コネクタ 251">
          <a:extLst>
            <a:ext uri="{FF2B5EF4-FFF2-40B4-BE49-F238E27FC236}">
              <a16:creationId xmlns:a16="http://schemas.microsoft.com/office/drawing/2014/main" id="{2D6C577E-F809-4E39-BF86-A4058CB57939}"/>
            </a:ext>
          </a:extLst>
        </xdr:cNvPr>
        <xdr:cNvCxnSpPr/>
      </xdr:nvCxnSpPr>
      <xdr:spPr>
        <a:xfrm>
          <a:off x="6972300" y="106801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170197</xdr:rowOff>
    </xdr:from>
    <xdr:ext cx="469744" cy="259045"/>
    <xdr:sp macro="" textlink="">
      <xdr:nvSpPr>
        <xdr:cNvPr id="253" name="n_1aveValue【体育館・プール】&#10;一人当たり面積">
          <a:extLst>
            <a:ext uri="{FF2B5EF4-FFF2-40B4-BE49-F238E27FC236}">
              <a16:creationId xmlns:a16="http://schemas.microsoft.com/office/drawing/2014/main" id="{F0DB70E6-ED3A-487E-A72A-BA68C7F2F835}"/>
            </a:ext>
          </a:extLst>
        </xdr:cNvPr>
        <xdr:cNvSpPr txBox="1"/>
      </xdr:nvSpPr>
      <xdr:spPr>
        <a:xfrm>
          <a:off x="9391727" y="1028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12463</xdr:rowOff>
    </xdr:from>
    <xdr:ext cx="469744" cy="259045"/>
    <xdr:sp macro="" textlink="">
      <xdr:nvSpPr>
        <xdr:cNvPr id="254" name="n_2aveValue【体育館・プール】&#10;一人当たり面積">
          <a:extLst>
            <a:ext uri="{FF2B5EF4-FFF2-40B4-BE49-F238E27FC236}">
              <a16:creationId xmlns:a16="http://schemas.microsoft.com/office/drawing/2014/main" id="{6304A832-6C79-4384-96E6-56312CFA0978}"/>
            </a:ext>
          </a:extLst>
        </xdr:cNvPr>
        <xdr:cNvSpPr txBox="1"/>
      </xdr:nvSpPr>
      <xdr:spPr>
        <a:xfrm>
          <a:off x="8515427" y="1029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156481</xdr:rowOff>
    </xdr:from>
    <xdr:ext cx="469744" cy="259045"/>
    <xdr:sp macro="" textlink="">
      <xdr:nvSpPr>
        <xdr:cNvPr id="255" name="n_3aveValue【体育館・プール】&#10;一人当たり面積">
          <a:extLst>
            <a:ext uri="{FF2B5EF4-FFF2-40B4-BE49-F238E27FC236}">
              <a16:creationId xmlns:a16="http://schemas.microsoft.com/office/drawing/2014/main" id="{7589FEAC-5320-4C82-B9A3-B69E230B8152}"/>
            </a:ext>
          </a:extLst>
        </xdr:cNvPr>
        <xdr:cNvSpPr txBox="1"/>
      </xdr:nvSpPr>
      <xdr:spPr>
        <a:xfrm>
          <a:off x="7626427" y="1027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3319</xdr:rowOff>
    </xdr:from>
    <xdr:ext cx="469744" cy="259045"/>
    <xdr:sp macro="" textlink="">
      <xdr:nvSpPr>
        <xdr:cNvPr id="256" name="n_4aveValue【体育館・プール】&#10;一人当たり面積">
          <a:extLst>
            <a:ext uri="{FF2B5EF4-FFF2-40B4-BE49-F238E27FC236}">
              <a16:creationId xmlns:a16="http://schemas.microsoft.com/office/drawing/2014/main" id="{F949D49E-797E-4ADD-9103-19656242194B}"/>
            </a:ext>
          </a:extLst>
        </xdr:cNvPr>
        <xdr:cNvSpPr txBox="1"/>
      </xdr:nvSpPr>
      <xdr:spPr>
        <a:xfrm>
          <a:off x="6737427" y="1029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92219</xdr:rowOff>
    </xdr:from>
    <xdr:ext cx="469744" cy="259045"/>
    <xdr:sp macro="" textlink="">
      <xdr:nvSpPr>
        <xdr:cNvPr id="257" name="n_1mainValue【体育館・プール】&#10;一人当たり面積">
          <a:extLst>
            <a:ext uri="{FF2B5EF4-FFF2-40B4-BE49-F238E27FC236}">
              <a16:creationId xmlns:a16="http://schemas.microsoft.com/office/drawing/2014/main" id="{1FF1D621-E284-4875-AA62-BFDB70F1C7AC}"/>
            </a:ext>
          </a:extLst>
        </xdr:cNvPr>
        <xdr:cNvSpPr txBox="1"/>
      </xdr:nvSpPr>
      <xdr:spPr>
        <a:xfrm>
          <a:off x="9391727" y="1072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92219</xdr:rowOff>
    </xdr:from>
    <xdr:ext cx="469744" cy="259045"/>
    <xdr:sp macro="" textlink="">
      <xdr:nvSpPr>
        <xdr:cNvPr id="258" name="n_2mainValue【体育館・プール】&#10;一人当たり面積">
          <a:extLst>
            <a:ext uri="{FF2B5EF4-FFF2-40B4-BE49-F238E27FC236}">
              <a16:creationId xmlns:a16="http://schemas.microsoft.com/office/drawing/2014/main" id="{835F9C47-7694-4454-A0CA-0B7E462FA82C}"/>
            </a:ext>
          </a:extLst>
        </xdr:cNvPr>
        <xdr:cNvSpPr txBox="1"/>
      </xdr:nvSpPr>
      <xdr:spPr>
        <a:xfrm>
          <a:off x="8515427" y="1072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92219</xdr:rowOff>
    </xdr:from>
    <xdr:ext cx="469744" cy="259045"/>
    <xdr:sp macro="" textlink="">
      <xdr:nvSpPr>
        <xdr:cNvPr id="259" name="n_3mainValue【体育館・プール】&#10;一人当たり面積">
          <a:extLst>
            <a:ext uri="{FF2B5EF4-FFF2-40B4-BE49-F238E27FC236}">
              <a16:creationId xmlns:a16="http://schemas.microsoft.com/office/drawing/2014/main" id="{9AB541BA-34F3-4C9A-90A1-6404588E6FD0}"/>
            </a:ext>
          </a:extLst>
        </xdr:cNvPr>
        <xdr:cNvSpPr txBox="1"/>
      </xdr:nvSpPr>
      <xdr:spPr>
        <a:xfrm>
          <a:off x="7626427" y="1072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92219</xdr:rowOff>
    </xdr:from>
    <xdr:ext cx="469744" cy="259045"/>
    <xdr:sp macro="" textlink="">
      <xdr:nvSpPr>
        <xdr:cNvPr id="260" name="n_4mainValue【体育館・プール】&#10;一人当たり面積">
          <a:extLst>
            <a:ext uri="{FF2B5EF4-FFF2-40B4-BE49-F238E27FC236}">
              <a16:creationId xmlns:a16="http://schemas.microsoft.com/office/drawing/2014/main" id="{5876CF4F-E062-4251-B93E-AC9A4B7764BE}"/>
            </a:ext>
          </a:extLst>
        </xdr:cNvPr>
        <xdr:cNvSpPr txBox="1"/>
      </xdr:nvSpPr>
      <xdr:spPr>
        <a:xfrm>
          <a:off x="6737427" y="1072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E92F0411-9553-4FBB-8E2D-786A5F6A325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DA2AF968-03E5-49CB-86CA-945F1EB86FD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6735FBC3-5E1C-468C-A546-5A21C790B3E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888E0466-CFF6-4093-8454-B3AE86C2BCE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3E62F531-F4E0-427A-999A-222BA064105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BE60B1D9-78A1-422E-BC66-FFFB1B2C792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FA6758EF-1BC2-4A5B-A70B-2CF44799234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5674F2E5-E254-464F-B80A-7E924BCD216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303E95C5-A78C-430C-9E6B-AA3C7F42949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04037C10-D596-420D-9B4D-FFAE85F1EAF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34274739-E805-4ABD-B9EE-B5EC6EE3E41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E1ABF69A-D17F-46F2-92BD-8CF1A176DEC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7ACAFBA8-2039-4DC6-A5B2-EEBCB862EF8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53D1BAE0-7FA9-4D5C-A97C-59CD5BCE971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7BD18ABE-ADE7-4FD1-A748-013EE7230CE2}"/>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F155A62B-52A3-47F8-BFA8-2B54096D084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9CFB26FA-88D9-42B2-9CEF-29AFF6E46E71}"/>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74174768-E14B-4DFB-8A47-E16705D48FF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765CBC61-7CA9-415D-852F-91860BC4E21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C0DD2A56-77F9-4559-958B-3E2071947D0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6EAE28DB-D8AD-45B3-B46A-4623A9D1C28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ACD18EBA-9A0A-4588-B6D4-C8A3C8ABC2E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510D37E1-97C0-4907-A4A9-7D019F7365CF}"/>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32E90E69-18F6-4326-AEC6-AB1C94189A8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135255</xdr:rowOff>
    </xdr:from>
    <xdr:to>
      <xdr:col>24</xdr:col>
      <xdr:colOff>62865</xdr:colOff>
      <xdr:row>85</xdr:row>
      <xdr:rowOff>112395</xdr:rowOff>
    </xdr:to>
    <xdr:cxnSp macro="">
      <xdr:nvCxnSpPr>
        <xdr:cNvPr id="285" name="直線コネクタ 284">
          <a:extLst>
            <a:ext uri="{FF2B5EF4-FFF2-40B4-BE49-F238E27FC236}">
              <a16:creationId xmlns:a16="http://schemas.microsoft.com/office/drawing/2014/main" id="{E1D29F2E-9799-418C-AF0F-075BF84E2F0D}"/>
            </a:ext>
          </a:extLst>
        </xdr:cNvPr>
        <xdr:cNvCxnSpPr/>
      </xdr:nvCxnSpPr>
      <xdr:spPr>
        <a:xfrm flipV="1">
          <a:off x="4634865" y="13336905"/>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116222</xdr:rowOff>
    </xdr:from>
    <xdr:ext cx="405111" cy="259045"/>
    <xdr:sp macro="" textlink="">
      <xdr:nvSpPr>
        <xdr:cNvPr id="286" name="【福祉施設】&#10;有形固定資産減価償却率最小値テキスト">
          <a:extLst>
            <a:ext uri="{FF2B5EF4-FFF2-40B4-BE49-F238E27FC236}">
              <a16:creationId xmlns:a16="http://schemas.microsoft.com/office/drawing/2014/main" id="{A02221D8-E516-4D2A-AF73-186D30E03661}"/>
            </a:ext>
          </a:extLst>
        </xdr:cNvPr>
        <xdr:cNvSpPr txBox="1"/>
      </xdr:nvSpPr>
      <xdr:spPr>
        <a:xfrm>
          <a:off x="4673600" y="1468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112395</xdr:rowOff>
    </xdr:from>
    <xdr:to>
      <xdr:col>24</xdr:col>
      <xdr:colOff>152400</xdr:colOff>
      <xdr:row>85</xdr:row>
      <xdr:rowOff>112395</xdr:rowOff>
    </xdr:to>
    <xdr:cxnSp macro="">
      <xdr:nvCxnSpPr>
        <xdr:cNvPr id="287" name="直線コネクタ 286">
          <a:extLst>
            <a:ext uri="{FF2B5EF4-FFF2-40B4-BE49-F238E27FC236}">
              <a16:creationId xmlns:a16="http://schemas.microsoft.com/office/drawing/2014/main" id="{C9063EA8-4562-4C53-87E0-D3EA2AE794D7}"/>
            </a:ext>
          </a:extLst>
        </xdr:cNvPr>
        <xdr:cNvCxnSpPr/>
      </xdr:nvCxnSpPr>
      <xdr:spPr>
        <a:xfrm>
          <a:off x="4546600" y="14685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81932</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A8E022D2-39E8-42E5-A90B-585BFC2F03F4}"/>
            </a:ext>
          </a:extLst>
        </xdr:cNvPr>
        <xdr:cNvSpPr txBox="1"/>
      </xdr:nvSpPr>
      <xdr:spPr>
        <a:xfrm>
          <a:off x="4673600" y="13112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135255</xdr:rowOff>
    </xdr:from>
    <xdr:to>
      <xdr:col>24</xdr:col>
      <xdr:colOff>152400</xdr:colOff>
      <xdr:row>77</xdr:row>
      <xdr:rowOff>135255</xdr:rowOff>
    </xdr:to>
    <xdr:cxnSp macro="">
      <xdr:nvCxnSpPr>
        <xdr:cNvPr id="289" name="直線コネクタ 288">
          <a:extLst>
            <a:ext uri="{FF2B5EF4-FFF2-40B4-BE49-F238E27FC236}">
              <a16:creationId xmlns:a16="http://schemas.microsoft.com/office/drawing/2014/main" id="{A6952EAC-198E-4BBF-8E20-C7E0418D7C4D}"/>
            </a:ext>
          </a:extLst>
        </xdr:cNvPr>
        <xdr:cNvCxnSpPr/>
      </xdr:nvCxnSpPr>
      <xdr:spPr>
        <a:xfrm>
          <a:off x="4546600" y="13336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150513</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E1AD5FD6-217A-40F6-A5A9-6D3229239C50}"/>
            </a:ext>
          </a:extLst>
        </xdr:cNvPr>
        <xdr:cNvSpPr txBox="1"/>
      </xdr:nvSpPr>
      <xdr:spPr>
        <a:xfrm>
          <a:off x="4673600" y="140379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636</xdr:rowOff>
    </xdr:from>
    <xdr:to>
      <xdr:col>24</xdr:col>
      <xdr:colOff>114300</xdr:colOff>
      <xdr:row>82</xdr:row>
      <xdr:rowOff>102236</xdr:rowOff>
    </xdr:to>
    <xdr:sp macro="" textlink="">
      <xdr:nvSpPr>
        <xdr:cNvPr id="291" name="フローチャート: 判断 290">
          <a:extLst>
            <a:ext uri="{FF2B5EF4-FFF2-40B4-BE49-F238E27FC236}">
              <a16:creationId xmlns:a16="http://schemas.microsoft.com/office/drawing/2014/main" id="{FB61AEA7-1C8D-4A3F-939F-8C22D5C11564}"/>
            </a:ext>
          </a:extLst>
        </xdr:cNvPr>
        <xdr:cNvSpPr/>
      </xdr:nvSpPr>
      <xdr:spPr>
        <a:xfrm>
          <a:off x="45847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132080</xdr:rowOff>
    </xdr:from>
    <xdr:to>
      <xdr:col>20</xdr:col>
      <xdr:colOff>38100</xdr:colOff>
      <xdr:row>82</xdr:row>
      <xdr:rowOff>62230</xdr:rowOff>
    </xdr:to>
    <xdr:sp macro="" textlink="">
      <xdr:nvSpPr>
        <xdr:cNvPr id="292" name="フローチャート: 判断 291">
          <a:extLst>
            <a:ext uri="{FF2B5EF4-FFF2-40B4-BE49-F238E27FC236}">
              <a16:creationId xmlns:a16="http://schemas.microsoft.com/office/drawing/2014/main" id="{B8F21DC2-74B9-4F60-A5AE-72E40F6750AD}"/>
            </a:ext>
          </a:extLst>
        </xdr:cNvPr>
        <xdr:cNvSpPr/>
      </xdr:nvSpPr>
      <xdr:spPr>
        <a:xfrm>
          <a:off x="3746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113030</xdr:rowOff>
    </xdr:from>
    <xdr:to>
      <xdr:col>15</xdr:col>
      <xdr:colOff>101600</xdr:colOff>
      <xdr:row>82</xdr:row>
      <xdr:rowOff>43180</xdr:rowOff>
    </xdr:to>
    <xdr:sp macro="" textlink="">
      <xdr:nvSpPr>
        <xdr:cNvPr id="293" name="フローチャート: 判断 292">
          <a:extLst>
            <a:ext uri="{FF2B5EF4-FFF2-40B4-BE49-F238E27FC236}">
              <a16:creationId xmlns:a16="http://schemas.microsoft.com/office/drawing/2014/main" id="{9777596C-5330-48BE-A642-FE4F78CE367E}"/>
            </a:ext>
          </a:extLst>
        </xdr:cNvPr>
        <xdr:cNvSpPr/>
      </xdr:nvSpPr>
      <xdr:spPr>
        <a:xfrm>
          <a:off x="2857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a:extLst>
            <a:ext uri="{FF2B5EF4-FFF2-40B4-BE49-F238E27FC236}">
              <a16:creationId xmlns:a16="http://schemas.microsoft.com/office/drawing/2014/main" id="{DB6AD6BE-30DA-4B5D-8DD1-1C19CE6D5B6A}"/>
            </a:ext>
          </a:extLst>
        </xdr:cNvPr>
        <xdr:cNvSpPr/>
      </xdr:nvSpPr>
      <xdr:spPr>
        <a:xfrm>
          <a:off x="1968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107314</xdr:rowOff>
    </xdr:from>
    <xdr:to>
      <xdr:col>6</xdr:col>
      <xdr:colOff>38100</xdr:colOff>
      <xdr:row>82</xdr:row>
      <xdr:rowOff>37464</xdr:rowOff>
    </xdr:to>
    <xdr:sp macro="" textlink="">
      <xdr:nvSpPr>
        <xdr:cNvPr id="295" name="フローチャート: 判断 294">
          <a:extLst>
            <a:ext uri="{FF2B5EF4-FFF2-40B4-BE49-F238E27FC236}">
              <a16:creationId xmlns:a16="http://schemas.microsoft.com/office/drawing/2014/main" id="{ECED0B85-F3EC-47BB-ACEC-A0BD64525A79}"/>
            </a:ext>
          </a:extLst>
        </xdr:cNvPr>
        <xdr:cNvSpPr/>
      </xdr:nvSpPr>
      <xdr:spPr>
        <a:xfrm>
          <a:off x="1079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CED724D4-4131-4593-8CD1-6566C1DA7E8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B3B2029D-E16D-42DC-99CD-629F3268C95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9C13A1A-66EF-4279-AD08-59783EB9AEF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664D89A-E1CA-443D-8CD6-A582E309602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8AEECFC-A489-4277-9EE2-745BDA3C3FA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160655</xdr:rowOff>
    </xdr:from>
    <xdr:to>
      <xdr:col>24</xdr:col>
      <xdr:colOff>114300</xdr:colOff>
      <xdr:row>81</xdr:row>
      <xdr:rowOff>90805</xdr:rowOff>
    </xdr:to>
    <xdr:sp macro="" textlink="">
      <xdr:nvSpPr>
        <xdr:cNvPr id="301" name="楕円 300">
          <a:extLst>
            <a:ext uri="{FF2B5EF4-FFF2-40B4-BE49-F238E27FC236}">
              <a16:creationId xmlns:a16="http://schemas.microsoft.com/office/drawing/2014/main" id="{060874E9-D075-47B5-813B-DB63823BE167}"/>
            </a:ext>
          </a:extLst>
        </xdr:cNvPr>
        <xdr:cNvSpPr/>
      </xdr:nvSpPr>
      <xdr:spPr>
        <a:xfrm>
          <a:off x="4584700" y="1387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12082</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656CD62E-FAFE-4DF5-8CEF-9EA2FA0C6CFA}"/>
            </a:ext>
          </a:extLst>
        </xdr:cNvPr>
        <xdr:cNvSpPr txBox="1"/>
      </xdr:nvSpPr>
      <xdr:spPr>
        <a:xfrm>
          <a:off x="4673600" y="1372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124461</xdr:rowOff>
    </xdr:from>
    <xdr:to>
      <xdr:col>20</xdr:col>
      <xdr:colOff>38100</xdr:colOff>
      <xdr:row>81</xdr:row>
      <xdr:rowOff>54611</xdr:rowOff>
    </xdr:to>
    <xdr:sp macro="" textlink="">
      <xdr:nvSpPr>
        <xdr:cNvPr id="303" name="楕円 302">
          <a:extLst>
            <a:ext uri="{FF2B5EF4-FFF2-40B4-BE49-F238E27FC236}">
              <a16:creationId xmlns:a16="http://schemas.microsoft.com/office/drawing/2014/main" id="{077F131E-EED2-4405-89FF-6AB0760CC562}"/>
            </a:ext>
          </a:extLst>
        </xdr:cNvPr>
        <xdr:cNvSpPr/>
      </xdr:nvSpPr>
      <xdr:spPr>
        <a:xfrm>
          <a:off x="3746500" y="1384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3811</xdr:rowOff>
    </xdr:from>
    <xdr:to>
      <xdr:col>24</xdr:col>
      <xdr:colOff>63500</xdr:colOff>
      <xdr:row>81</xdr:row>
      <xdr:rowOff>40005</xdr:rowOff>
    </xdr:to>
    <xdr:cxnSp macro="">
      <xdr:nvCxnSpPr>
        <xdr:cNvPr id="304" name="直線コネクタ 303">
          <a:extLst>
            <a:ext uri="{FF2B5EF4-FFF2-40B4-BE49-F238E27FC236}">
              <a16:creationId xmlns:a16="http://schemas.microsoft.com/office/drawing/2014/main" id="{39EC92B7-EC24-43DD-A123-195AE9F1F732}"/>
            </a:ext>
          </a:extLst>
        </xdr:cNvPr>
        <xdr:cNvCxnSpPr/>
      </xdr:nvCxnSpPr>
      <xdr:spPr>
        <a:xfrm>
          <a:off x="3797300" y="13891261"/>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93980</xdr:rowOff>
    </xdr:from>
    <xdr:to>
      <xdr:col>15</xdr:col>
      <xdr:colOff>101600</xdr:colOff>
      <xdr:row>81</xdr:row>
      <xdr:rowOff>24130</xdr:rowOff>
    </xdr:to>
    <xdr:sp macro="" textlink="">
      <xdr:nvSpPr>
        <xdr:cNvPr id="305" name="楕円 304">
          <a:extLst>
            <a:ext uri="{FF2B5EF4-FFF2-40B4-BE49-F238E27FC236}">
              <a16:creationId xmlns:a16="http://schemas.microsoft.com/office/drawing/2014/main" id="{8AAD42D5-3C4E-47FD-9D69-418ED31B5E69}"/>
            </a:ext>
          </a:extLst>
        </xdr:cNvPr>
        <xdr:cNvSpPr/>
      </xdr:nvSpPr>
      <xdr:spPr>
        <a:xfrm>
          <a:off x="2857500" y="1380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144780</xdr:rowOff>
    </xdr:from>
    <xdr:to>
      <xdr:col>19</xdr:col>
      <xdr:colOff>177800</xdr:colOff>
      <xdr:row>81</xdr:row>
      <xdr:rowOff>3811</xdr:rowOff>
    </xdr:to>
    <xdr:cxnSp macro="">
      <xdr:nvCxnSpPr>
        <xdr:cNvPr id="306" name="直線コネクタ 305">
          <a:extLst>
            <a:ext uri="{FF2B5EF4-FFF2-40B4-BE49-F238E27FC236}">
              <a16:creationId xmlns:a16="http://schemas.microsoft.com/office/drawing/2014/main" id="{9A1976A2-BD27-49BC-9A56-DD63E98F6BD5}"/>
            </a:ext>
          </a:extLst>
        </xdr:cNvPr>
        <xdr:cNvCxnSpPr/>
      </xdr:nvCxnSpPr>
      <xdr:spPr>
        <a:xfrm>
          <a:off x="2908300" y="138607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52070</xdr:rowOff>
    </xdr:from>
    <xdr:to>
      <xdr:col>10</xdr:col>
      <xdr:colOff>165100</xdr:colOff>
      <xdr:row>80</xdr:row>
      <xdr:rowOff>153670</xdr:rowOff>
    </xdr:to>
    <xdr:sp macro="" textlink="">
      <xdr:nvSpPr>
        <xdr:cNvPr id="307" name="楕円 306">
          <a:extLst>
            <a:ext uri="{FF2B5EF4-FFF2-40B4-BE49-F238E27FC236}">
              <a16:creationId xmlns:a16="http://schemas.microsoft.com/office/drawing/2014/main" id="{04D16254-DC2B-4F56-ABCE-5C02DDAAE09D}"/>
            </a:ext>
          </a:extLst>
        </xdr:cNvPr>
        <xdr:cNvSpPr/>
      </xdr:nvSpPr>
      <xdr:spPr>
        <a:xfrm>
          <a:off x="1968500" y="1376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102870</xdr:rowOff>
    </xdr:from>
    <xdr:to>
      <xdr:col>15</xdr:col>
      <xdr:colOff>50800</xdr:colOff>
      <xdr:row>80</xdr:row>
      <xdr:rowOff>144780</xdr:rowOff>
    </xdr:to>
    <xdr:cxnSp macro="">
      <xdr:nvCxnSpPr>
        <xdr:cNvPr id="308" name="直線コネクタ 307">
          <a:extLst>
            <a:ext uri="{FF2B5EF4-FFF2-40B4-BE49-F238E27FC236}">
              <a16:creationId xmlns:a16="http://schemas.microsoft.com/office/drawing/2014/main" id="{A7E87D29-D2FE-42D5-8A18-52FA5155A57E}"/>
            </a:ext>
          </a:extLst>
        </xdr:cNvPr>
        <xdr:cNvCxnSpPr/>
      </xdr:nvCxnSpPr>
      <xdr:spPr>
        <a:xfrm>
          <a:off x="2019300" y="138188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12064</xdr:rowOff>
    </xdr:from>
    <xdr:to>
      <xdr:col>6</xdr:col>
      <xdr:colOff>38100</xdr:colOff>
      <xdr:row>80</xdr:row>
      <xdr:rowOff>113664</xdr:rowOff>
    </xdr:to>
    <xdr:sp macro="" textlink="">
      <xdr:nvSpPr>
        <xdr:cNvPr id="309" name="楕円 308">
          <a:extLst>
            <a:ext uri="{FF2B5EF4-FFF2-40B4-BE49-F238E27FC236}">
              <a16:creationId xmlns:a16="http://schemas.microsoft.com/office/drawing/2014/main" id="{C1F2FFC1-4FB4-4013-B381-DADA072D5361}"/>
            </a:ext>
          </a:extLst>
        </xdr:cNvPr>
        <xdr:cNvSpPr/>
      </xdr:nvSpPr>
      <xdr:spPr>
        <a:xfrm>
          <a:off x="1079500" y="13728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62864</xdr:rowOff>
    </xdr:from>
    <xdr:to>
      <xdr:col>10</xdr:col>
      <xdr:colOff>114300</xdr:colOff>
      <xdr:row>80</xdr:row>
      <xdr:rowOff>102870</xdr:rowOff>
    </xdr:to>
    <xdr:cxnSp macro="">
      <xdr:nvCxnSpPr>
        <xdr:cNvPr id="310" name="直線コネクタ 309">
          <a:extLst>
            <a:ext uri="{FF2B5EF4-FFF2-40B4-BE49-F238E27FC236}">
              <a16:creationId xmlns:a16="http://schemas.microsoft.com/office/drawing/2014/main" id="{D5FA30B8-CAFC-41E0-B744-DB06A8F4F4FB}"/>
            </a:ext>
          </a:extLst>
        </xdr:cNvPr>
        <xdr:cNvCxnSpPr/>
      </xdr:nvCxnSpPr>
      <xdr:spPr>
        <a:xfrm>
          <a:off x="1130300" y="13778864"/>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53357</xdr:rowOff>
    </xdr:from>
    <xdr:ext cx="405111" cy="259045"/>
    <xdr:sp macro="" textlink="">
      <xdr:nvSpPr>
        <xdr:cNvPr id="311" name="n_1aveValue【福祉施設】&#10;有形固定資産減価償却率">
          <a:extLst>
            <a:ext uri="{FF2B5EF4-FFF2-40B4-BE49-F238E27FC236}">
              <a16:creationId xmlns:a16="http://schemas.microsoft.com/office/drawing/2014/main" id="{83DC4BE1-DFFC-4328-917C-D4DF3861A3B5}"/>
            </a:ext>
          </a:extLst>
        </xdr:cNvPr>
        <xdr:cNvSpPr txBox="1"/>
      </xdr:nvSpPr>
      <xdr:spPr>
        <a:xfrm>
          <a:off x="3582044"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34307</xdr:rowOff>
    </xdr:from>
    <xdr:ext cx="405111" cy="259045"/>
    <xdr:sp macro="" textlink="">
      <xdr:nvSpPr>
        <xdr:cNvPr id="312" name="n_2aveValue【福祉施設】&#10;有形固定資産減価償却率">
          <a:extLst>
            <a:ext uri="{FF2B5EF4-FFF2-40B4-BE49-F238E27FC236}">
              <a16:creationId xmlns:a16="http://schemas.microsoft.com/office/drawing/2014/main" id="{D6C8637C-3AB3-432F-BE2F-A52323EC4C37}"/>
            </a:ext>
          </a:extLst>
        </xdr:cNvPr>
        <xdr:cNvSpPr txBox="1"/>
      </xdr:nvSpPr>
      <xdr:spPr>
        <a:xfrm>
          <a:off x="2705744"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24782</xdr:rowOff>
    </xdr:from>
    <xdr:ext cx="405111" cy="259045"/>
    <xdr:sp macro="" textlink="">
      <xdr:nvSpPr>
        <xdr:cNvPr id="313" name="n_3aveValue【福祉施設】&#10;有形固定資産減価償却率">
          <a:extLst>
            <a:ext uri="{FF2B5EF4-FFF2-40B4-BE49-F238E27FC236}">
              <a16:creationId xmlns:a16="http://schemas.microsoft.com/office/drawing/2014/main" id="{A666EBD1-CF95-45ED-AD95-D793E1433235}"/>
            </a:ext>
          </a:extLst>
        </xdr:cNvPr>
        <xdr:cNvSpPr txBox="1"/>
      </xdr:nvSpPr>
      <xdr:spPr>
        <a:xfrm>
          <a:off x="181674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28591</xdr:rowOff>
    </xdr:from>
    <xdr:ext cx="405111" cy="259045"/>
    <xdr:sp macro="" textlink="">
      <xdr:nvSpPr>
        <xdr:cNvPr id="314" name="n_4aveValue【福祉施設】&#10;有形固定資産減価償却率">
          <a:extLst>
            <a:ext uri="{FF2B5EF4-FFF2-40B4-BE49-F238E27FC236}">
              <a16:creationId xmlns:a16="http://schemas.microsoft.com/office/drawing/2014/main" id="{0DCAC7B7-7102-4F81-84AF-9CFC5CDD3158}"/>
            </a:ext>
          </a:extLst>
        </xdr:cNvPr>
        <xdr:cNvSpPr txBox="1"/>
      </xdr:nvSpPr>
      <xdr:spPr>
        <a:xfrm>
          <a:off x="927744" y="1408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71138</xdr:rowOff>
    </xdr:from>
    <xdr:ext cx="405111" cy="259045"/>
    <xdr:sp macro="" textlink="">
      <xdr:nvSpPr>
        <xdr:cNvPr id="315" name="n_1mainValue【福祉施設】&#10;有形固定資産減価償却率">
          <a:extLst>
            <a:ext uri="{FF2B5EF4-FFF2-40B4-BE49-F238E27FC236}">
              <a16:creationId xmlns:a16="http://schemas.microsoft.com/office/drawing/2014/main" id="{6962AB5D-E1F3-4A56-8B6D-37D6AB3B72AD}"/>
            </a:ext>
          </a:extLst>
        </xdr:cNvPr>
        <xdr:cNvSpPr txBox="1"/>
      </xdr:nvSpPr>
      <xdr:spPr>
        <a:xfrm>
          <a:off x="3582044" y="1361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40657</xdr:rowOff>
    </xdr:from>
    <xdr:ext cx="405111" cy="259045"/>
    <xdr:sp macro="" textlink="">
      <xdr:nvSpPr>
        <xdr:cNvPr id="316" name="n_2mainValue【福祉施設】&#10;有形固定資産減価償却率">
          <a:extLst>
            <a:ext uri="{FF2B5EF4-FFF2-40B4-BE49-F238E27FC236}">
              <a16:creationId xmlns:a16="http://schemas.microsoft.com/office/drawing/2014/main" id="{8F8AFC11-6C0D-43D2-A5E5-A04C74B8F170}"/>
            </a:ext>
          </a:extLst>
        </xdr:cNvPr>
        <xdr:cNvSpPr txBox="1"/>
      </xdr:nvSpPr>
      <xdr:spPr>
        <a:xfrm>
          <a:off x="2705744" y="1358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170197</xdr:rowOff>
    </xdr:from>
    <xdr:ext cx="405111" cy="259045"/>
    <xdr:sp macro="" textlink="">
      <xdr:nvSpPr>
        <xdr:cNvPr id="317" name="n_3mainValue【福祉施設】&#10;有形固定資産減価償却率">
          <a:extLst>
            <a:ext uri="{FF2B5EF4-FFF2-40B4-BE49-F238E27FC236}">
              <a16:creationId xmlns:a16="http://schemas.microsoft.com/office/drawing/2014/main" id="{D043ABA2-CCA3-4987-B55F-52305C54B907}"/>
            </a:ext>
          </a:extLst>
        </xdr:cNvPr>
        <xdr:cNvSpPr txBox="1"/>
      </xdr:nvSpPr>
      <xdr:spPr>
        <a:xfrm>
          <a:off x="1816744" y="1354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130191</xdr:rowOff>
    </xdr:from>
    <xdr:ext cx="405111" cy="259045"/>
    <xdr:sp macro="" textlink="">
      <xdr:nvSpPr>
        <xdr:cNvPr id="318" name="n_4mainValue【福祉施設】&#10;有形固定資産減価償却率">
          <a:extLst>
            <a:ext uri="{FF2B5EF4-FFF2-40B4-BE49-F238E27FC236}">
              <a16:creationId xmlns:a16="http://schemas.microsoft.com/office/drawing/2014/main" id="{C2BA5DD3-3438-41B8-861A-05A3AF1B680B}"/>
            </a:ext>
          </a:extLst>
        </xdr:cNvPr>
        <xdr:cNvSpPr txBox="1"/>
      </xdr:nvSpPr>
      <xdr:spPr>
        <a:xfrm>
          <a:off x="927744" y="13503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77BBD561-6F6C-4A3F-8671-1E7BBA37BCF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F5EADAC1-7E05-463F-9A60-896CD01A260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5E1D7F44-0E73-4DC5-8663-67123E816E2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F0223920-C4C2-4B6E-A0F6-C637B4FA580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E299FD8B-D5E3-48D5-9994-AE779D76C6D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3B031740-97C0-4E6F-AED1-318D0BCD459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2B8CE187-02DB-4183-AE15-5E676D5FAF2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3F433C12-D9CD-48E3-94A0-5BD415FF66F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1598BDB0-79AF-43BF-84FB-97517A42380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25C09643-D751-4827-9D3E-B1359355DE0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EA2E6289-C070-4E45-A34E-9C4378094D58}"/>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0F61F961-2C25-4B60-AF3D-958F3EC8B588}"/>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0B2CA57A-4D45-49ED-959F-2C6EE1830A09}"/>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3FF91CC7-7E50-4897-902E-FB2398545BFB}"/>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6488AC8A-A0CC-4766-980E-6EDD129E04F6}"/>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C9024BBE-0600-41F2-9E57-DD72BE792306}"/>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1D12696B-97BA-47C3-A6B3-544A2C230198}"/>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596E6C6B-1E1E-48FC-9A5F-5AC4699DFD6D}"/>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AA523F08-24C4-4CFA-87BB-65C3400BDBC5}"/>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893E7417-7CEC-41D7-9C93-213E28608DA1}"/>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D42260E8-E7AE-4A03-9781-54048F7FF0C9}"/>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0" name="テキスト ボックス 339">
          <a:extLst>
            <a:ext uri="{FF2B5EF4-FFF2-40B4-BE49-F238E27FC236}">
              <a16:creationId xmlns:a16="http://schemas.microsoft.com/office/drawing/2014/main" id="{512FBD00-ACA7-4E43-92E8-EA7856859A7B}"/>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F8A0CAA2-F972-44C0-97B5-0972978E594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2C364165-34DA-4B29-B479-71C3E0C46A9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BF4853F4-F43C-4A9A-AD55-D74B9A565D3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92529</xdr:rowOff>
    </xdr:from>
    <xdr:to>
      <xdr:col>54</xdr:col>
      <xdr:colOff>189865</xdr:colOff>
      <xdr:row>86</xdr:row>
      <xdr:rowOff>125186</xdr:rowOff>
    </xdr:to>
    <xdr:cxnSp macro="">
      <xdr:nvCxnSpPr>
        <xdr:cNvPr id="344" name="直線コネクタ 343">
          <a:extLst>
            <a:ext uri="{FF2B5EF4-FFF2-40B4-BE49-F238E27FC236}">
              <a16:creationId xmlns:a16="http://schemas.microsoft.com/office/drawing/2014/main" id="{21D16BE1-4089-4CC0-ADBE-4CE339528C57}"/>
            </a:ext>
          </a:extLst>
        </xdr:cNvPr>
        <xdr:cNvCxnSpPr/>
      </xdr:nvCxnSpPr>
      <xdr:spPr>
        <a:xfrm flipV="1">
          <a:off x="10476865" y="13465629"/>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129013</xdr:rowOff>
    </xdr:from>
    <xdr:ext cx="469744" cy="259045"/>
    <xdr:sp macro="" textlink="">
      <xdr:nvSpPr>
        <xdr:cNvPr id="345" name="【福祉施設】&#10;一人当たり面積最小値テキスト">
          <a:extLst>
            <a:ext uri="{FF2B5EF4-FFF2-40B4-BE49-F238E27FC236}">
              <a16:creationId xmlns:a16="http://schemas.microsoft.com/office/drawing/2014/main" id="{2F14E827-2D7A-47BE-9EB3-7C08830BD9A0}"/>
            </a:ext>
          </a:extLst>
        </xdr:cNvPr>
        <xdr:cNvSpPr txBox="1"/>
      </xdr:nvSpPr>
      <xdr:spPr>
        <a:xfrm>
          <a:off x="10515600" y="1487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125186</xdr:rowOff>
    </xdr:from>
    <xdr:to>
      <xdr:col>55</xdr:col>
      <xdr:colOff>88900</xdr:colOff>
      <xdr:row>86</xdr:row>
      <xdr:rowOff>125186</xdr:rowOff>
    </xdr:to>
    <xdr:cxnSp macro="">
      <xdr:nvCxnSpPr>
        <xdr:cNvPr id="346" name="直線コネクタ 345">
          <a:extLst>
            <a:ext uri="{FF2B5EF4-FFF2-40B4-BE49-F238E27FC236}">
              <a16:creationId xmlns:a16="http://schemas.microsoft.com/office/drawing/2014/main" id="{DB420161-A742-4DDD-93CA-D597BA5C1D9D}"/>
            </a:ext>
          </a:extLst>
        </xdr:cNvPr>
        <xdr:cNvCxnSpPr/>
      </xdr:nvCxnSpPr>
      <xdr:spPr>
        <a:xfrm>
          <a:off x="10388600" y="14869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39206</xdr:rowOff>
    </xdr:from>
    <xdr:ext cx="469744" cy="259045"/>
    <xdr:sp macro="" textlink="">
      <xdr:nvSpPr>
        <xdr:cNvPr id="347" name="【福祉施設】&#10;一人当たり面積最大値テキスト">
          <a:extLst>
            <a:ext uri="{FF2B5EF4-FFF2-40B4-BE49-F238E27FC236}">
              <a16:creationId xmlns:a16="http://schemas.microsoft.com/office/drawing/2014/main" id="{314BB681-74A9-4648-B5CD-AF50F65E7BA7}"/>
            </a:ext>
          </a:extLst>
        </xdr:cNvPr>
        <xdr:cNvSpPr txBox="1"/>
      </xdr:nvSpPr>
      <xdr:spPr>
        <a:xfrm>
          <a:off x="10515600" y="13240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92529</xdr:rowOff>
    </xdr:from>
    <xdr:to>
      <xdr:col>55</xdr:col>
      <xdr:colOff>88900</xdr:colOff>
      <xdr:row>78</xdr:row>
      <xdr:rowOff>92529</xdr:rowOff>
    </xdr:to>
    <xdr:cxnSp macro="">
      <xdr:nvCxnSpPr>
        <xdr:cNvPr id="348" name="直線コネクタ 347">
          <a:extLst>
            <a:ext uri="{FF2B5EF4-FFF2-40B4-BE49-F238E27FC236}">
              <a16:creationId xmlns:a16="http://schemas.microsoft.com/office/drawing/2014/main" id="{43970AEF-77DA-4887-A544-B62E11FA9443}"/>
            </a:ext>
          </a:extLst>
        </xdr:cNvPr>
        <xdr:cNvCxnSpPr/>
      </xdr:nvCxnSpPr>
      <xdr:spPr>
        <a:xfrm>
          <a:off x="10388600" y="13465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99077</xdr:rowOff>
    </xdr:from>
    <xdr:ext cx="469744" cy="259045"/>
    <xdr:sp macro="" textlink="">
      <xdr:nvSpPr>
        <xdr:cNvPr id="349" name="【福祉施設】&#10;一人当たり面積平均値テキスト">
          <a:extLst>
            <a:ext uri="{FF2B5EF4-FFF2-40B4-BE49-F238E27FC236}">
              <a16:creationId xmlns:a16="http://schemas.microsoft.com/office/drawing/2014/main" id="{0864F831-D086-42E4-8C3A-D10F44EF3873}"/>
            </a:ext>
          </a:extLst>
        </xdr:cNvPr>
        <xdr:cNvSpPr txBox="1"/>
      </xdr:nvSpPr>
      <xdr:spPr>
        <a:xfrm>
          <a:off x="10515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120650</xdr:rowOff>
    </xdr:from>
    <xdr:to>
      <xdr:col>55</xdr:col>
      <xdr:colOff>50800</xdr:colOff>
      <xdr:row>84</xdr:row>
      <xdr:rowOff>50800</xdr:rowOff>
    </xdr:to>
    <xdr:sp macro="" textlink="">
      <xdr:nvSpPr>
        <xdr:cNvPr id="350" name="フローチャート: 判断 349">
          <a:extLst>
            <a:ext uri="{FF2B5EF4-FFF2-40B4-BE49-F238E27FC236}">
              <a16:creationId xmlns:a16="http://schemas.microsoft.com/office/drawing/2014/main" id="{DA0BAC26-212C-40E7-905E-65E70DE4EA55}"/>
            </a:ext>
          </a:extLst>
        </xdr:cNvPr>
        <xdr:cNvSpPr/>
      </xdr:nvSpPr>
      <xdr:spPr>
        <a:xfrm>
          <a:off x="10426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109764</xdr:rowOff>
    </xdr:from>
    <xdr:to>
      <xdr:col>50</xdr:col>
      <xdr:colOff>165100</xdr:colOff>
      <xdr:row>84</xdr:row>
      <xdr:rowOff>39914</xdr:rowOff>
    </xdr:to>
    <xdr:sp macro="" textlink="">
      <xdr:nvSpPr>
        <xdr:cNvPr id="351" name="フローチャート: 判断 350">
          <a:extLst>
            <a:ext uri="{FF2B5EF4-FFF2-40B4-BE49-F238E27FC236}">
              <a16:creationId xmlns:a16="http://schemas.microsoft.com/office/drawing/2014/main" id="{FC3CD96A-B994-44F7-A946-9F3ACBC519E7}"/>
            </a:ext>
          </a:extLst>
        </xdr:cNvPr>
        <xdr:cNvSpPr/>
      </xdr:nvSpPr>
      <xdr:spPr>
        <a:xfrm>
          <a:off x="9588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109764</xdr:rowOff>
    </xdr:from>
    <xdr:to>
      <xdr:col>46</xdr:col>
      <xdr:colOff>38100</xdr:colOff>
      <xdr:row>84</xdr:row>
      <xdr:rowOff>39914</xdr:rowOff>
    </xdr:to>
    <xdr:sp macro="" textlink="">
      <xdr:nvSpPr>
        <xdr:cNvPr id="352" name="フローチャート: 判断 351">
          <a:extLst>
            <a:ext uri="{FF2B5EF4-FFF2-40B4-BE49-F238E27FC236}">
              <a16:creationId xmlns:a16="http://schemas.microsoft.com/office/drawing/2014/main" id="{F09BA923-1101-407E-992C-8F1CD8789B2F}"/>
            </a:ext>
          </a:extLst>
        </xdr:cNvPr>
        <xdr:cNvSpPr/>
      </xdr:nvSpPr>
      <xdr:spPr>
        <a:xfrm>
          <a:off x="8699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53" name="フローチャート: 判断 352">
          <a:extLst>
            <a:ext uri="{FF2B5EF4-FFF2-40B4-BE49-F238E27FC236}">
              <a16:creationId xmlns:a16="http://schemas.microsoft.com/office/drawing/2014/main" id="{01A369EA-BA7B-41F9-AAB9-E34E67718DFC}"/>
            </a:ext>
          </a:extLst>
        </xdr:cNvPr>
        <xdr:cNvSpPr/>
      </xdr:nvSpPr>
      <xdr:spPr>
        <a:xfrm>
          <a:off x="7810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153307</xdr:rowOff>
    </xdr:from>
    <xdr:to>
      <xdr:col>36</xdr:col>
      <xdr:colOff>165100</xdr:colOff>
      <xdr:row>84</xdr:row>
      <xdr:rowOff>83457</xdr:rowOff>
    </xdr:to>
    <xdr:sp macro="" textlink="">
      <xdr:nvSpPr>
        <xdr:cNvPr id="354" name="フローチャート: 判断 353">
          <a:extLst>
            <a:ext uri="{FF2B5EF4-FFF2-40B4-BE49-F238E27FC236}">
              <a16:creationId xmlns:a16="http://schemas.microsoft.com/office/drawing/2014/main" id="{CE7EEA86-C7D2-406C-9F62-6BF195E45A47}"/>
            </a:ext>
          </a:extLst>
        </xdr:cNvPr>
        <xdr:cNvSpPr/>
      </xdr:nvSpPr>
      <xdr:spPr>
        <a:xfrm>
          <a:off x="6921500" y="14383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C1C48A6-152E-4D0F-989E-F65A1B48607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2EBF95E-CE24-4DA8-B58D-C1E50E30BD1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7661F4A-AFF6-49C4-A533-FA6D70471B3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9889906-3D18-402E-968E-A0CD1BE225E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5798BD8-0767-4427-AA4E-A63C81E24B5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47171</xdr:rowOff>
    </xdr:from>
    <xdr:to>
      <xdr:col>55</xdr:col>
      <xdr:colOff>50800</xdr:colOff>
      <xdr:row>80</xdr:row>
      <xdr:rowOff>148771</xdr:rowOff>
    </xdr:to>
    <xdr:sp macro="" textlink="">
      <xdr:nvSpPr>
        <xdr:cNvPr id="360" name="楕円 359">
          <a:extLst>
            <a:ext uri="{FF2B5EF4-FFF2-40B4-BE49-F238E27FC236}">
              <a16:creationId xmlns:a16="http://schemas.microsoft.com/office/drawing/2014/main" id="{63357BEF-6092-472B-9555-F59787ACA699}"/>
            </a:ext>
          </a:extLst>
        </xdr:cNvPr>
        <xdr:cNvSpPr/>
      </xdr:nvSpPr>
      <xdr:spPr>
        <a:xfrm>
          <a:off x="10426700" y="1376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70048</xdr:rowOff>
    </xdr:from>
    <xdr:ext cx="469744" cy="259045"/>
    <xdr:sp macro="" textlink="">
      <xdr:nvSpPr>
        <xdr:cNvPr id="361" name="【福祉施設】&#10;一人当たり面積該当値テキスト">
          <a:extLst>
            <a:ext uri="{FF2B5EF4-FFF2-40B4-BE49-F238E27FC236}">
              <a16:creationId xmlns:a16="http://schemas.microsoft.com/office/drawing/2014/main" id="{D78E088F-8E2E-4FEB-B090-4318187D6391}"/>
            </a:ext>
          </a:extLst>
        </xdr:cNvPr>
        <xdr:cNvSpPr txBox="1"/>
      </xdr:nvSpPr>
      <xdr:spPr>
        <a:xfrm>
          <a:off x="10515600" y="1361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25400</xdr:rowOff>
    </xdr:from>
    <xdr:to>
      <xdr:col>50</xdr:col>
      <xdr:colOff>165100</xdr:colOff>
      <xdr:row>80</xdr:row>
      <xdr:rowOff>127000</xdr:rowOff>
    </xdr:to>
    <xdr:sp macro="" textlink="">
      <xdr:nvSpPr>
        <xdr:cNvPr id="362" name="楕円 361">
          <a:extLst>
            <a:ext uri="{FF2B5EF4-FFF2-40B4-BE49-F238E27FC236}">
              <a16:creationId xmlns:a16="http://schemas.microsoft.com/office/drawing/2014/main" id="{3F609AE2-5B48-4C77-B7CF-44D76F5DF0A4}"/>
            </a:ext>
          </a:extLst>
        </xdr:cNvPr>
        <xdr:cNvSpPr/>
      </xdr:nvSpPr>
      <xdr:spPr>
        <a:xfrm>
          <a:off x="9588500" y="1374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76200</xdr:rowOff>
    </xdr:from>
    <xdr:to>
      <xdr:col>55</xdr:col>
      <xdr:colOff>0</xdr:colOff>
      <xdr:row>80</xdr:row>
      <xdr:rowOff>97971</xdr:rowOff>
    </xdr:to>
    <xdr:cxnSp macro="">
      <xdr:nvCxnSpPr>
        <xdr:cNvPr id="363" name="直線コネクタ 362">
          <a:extLst>
            <a:ext uri="{FF2B5EF4-FFF2-40B4-BE49-F238E27FC236}">
              <a16:creationId xmlns:a16="http://schemas.microsoft.com/office/drawing/2014/main" id="{7A8859BF-DD4D-4E90-B1A6-19734AE9496C}"/>
            </a:ext>
          </a:extLst>
        </xdr:cNvPr>
        <xdr:cNvCxnSpPr/>
      </xdr:nvCxnSpPr>
      <xdr:spPr>
        <a:xfrm>
          <a:off x="9639300" y="13792200"/>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25400</xdr:rowOff>
    </xdr:from>
    <xdr:to>
      <xdr:col>46</xdr:col>
      <xdr:colOff>38100</xdr:colOff>
      <xdr:row>80</xdr:row>
      <xdr:rowOff>127000</xdr:rowOff>
    </xdr:to>
    <xdr:sp macro="" textlink="">
      <xdr:nvSpPr>
        <xdr:cNvPr id="364" name="楕円 363">
          <a:extLst>
            <a:ext uri="{FF2B5EF4-FFF2-40B4-BE49-F238E27FC236}">
              <a16:creationId xmlns:a16="http://schemas.microsoft.com/office/drawing/2014/main" id="{BB059C8F-105B-47AE-9A3D-5F5917E82F8B}"/>
            </a:ext>
          </a:extLst>
        </xdr:cNvPr>
        <xdr:cNvSpPr/>
      </xdr:nvSpPr>
      <xdr:spPr>
        <a:xfrm>
          <a:off x="8699500" y="1374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76200</xdr:rowOff>
    </xdr:from>
    <xdr:to>
      <xdr:col>50</xdr:col>
      <xdr:colOff>114300</xdr:colOff>
      <xdr:row>80</xdr:row>
      <xdr:rowOff>76200</xdr:rowOff>
    </xdr:to>
    <xdr:cxnSp macro="">
      <xdr:nvCxnSpPr>
        <xdr:cNvPr id="365" name="直線コネクタ 364">
          <a:extLst>
            <a:ext uri="{FF2B5EF4-FFF2-40B4-BE49-F238E27FC236}">
              <a16:creationId xmlns:a16="http://schemas.microsoft.com/office/drawing/2014/main" id="{F85A55B7-7CE7-4CDC-A201-58DBEF7ECD1C}"/>
            </a:ext>
          </a:extLst>
        </xdr:cNvPr>
        <xdr:cNvCxnSpPr/>
      </xdr:nvCxnSpPr>
      <xdr:spPr>
        <a:xfrm>
          <a:off x="8750300" y="13792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25400</xdr:rowOff>
    </xdr:from>
    <xdr:to>
      <xdr:col>41</xdr:col>
      <xdr:colOff>101600</xdr:colOff>
      <xdr:row>80</xdr:row>
      <xdr:rowOff>127000</xdr:rowOff>
    </xdr:to>
    <xdr:sp macro="" textlink="">
      <xdr:nvSpPr>
        <xdr:cNvPr id="366" name="楕円 365">
          <a:extLst>
            <a:ext uri="{FF2B5EF4-FFF2-40B4-BE49-F238E27FC236}">
              <a16:creationId xmlns:a16="http://schemas.microsoft.com/office/drawing/2014/main" id="{3E302AE6-8469-4D47-A759-522AA1499E54}"/>
            </a:ext>
          </a:extLst>
        </xdr:cNvPr>
        <xdr:cNvSpPr/>
      </xdr:nvSpPr>
      <xdr:spPr>
        <a:xfrm>
          <a:off x="7810500" y="1374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76200</xdr:rowOff>
    </xdr:from>
    <xdr:to>
      <xdr:col>45</xdr:col>
      <xdr:colOff>177800</xdr:colOff>
      <xdr:row>80</xdr:row>
      <xdr:rowOff>76200</xdr:rowOff>
    </xdr:to>
    <xdr:cxnSp macro="">
      <xdr:nvCxnSpPr>
        <xdr:cNvPr id="367" name="直線コネクタ 366">
          <a:extLst>
            <a:ext uri="{FF2B5EF4-FFF2-40B4-BE49-F238E27FC236}">
              <a16:creationId xmlns:a16="http://schemas.microsoft.com/office/drawing/2014/main" id="{A8839927-39EA-4235-9CBC-CB9FF5F1B155}"/>
            </a:ext>
          </a:extLst>
        </xdr:cNvPr>
        <xdr:cNvCxnSpPr/>
      </xdr:nvCxnSpPr>
      <xdr:spPr>
        <a:xfrm>
          <a:off x="7861300" y="13792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60779</xdr:rowOff>
    </xdr:from>
    <xdr:to>
      <xdr:col>36</xdr:col>
      <xdr:colOff>165100</xdr:colOff>
      <xdr:row>81</xdr:row>
      <xdr:rowOff>162379</xdr:rowOff>
    </xdr:to>
    <xdr:sp macro="" textlink="">
      <xdr:nvSpPr>
        <xdr:cNvPr id="368" name="楕円 367">
          <a:extLst>
            <a:ext uri="{FF2B5EF4-FFF2-40B4-BE49-F238E27FC236}">
              <a16:creationId xmlns:a16="http://schemas.microsoft.com/office/drawing/2014/main" id="{24DFD6D1-B397-4B44-B268-6B248519F197}"/>
            </a:ext>
          </a:extLst>
        </xdr:cNvPr>
        <xdr:cNvSpPr/>
      </xdr:nvSpPr>
      <xdr:spPr>
        <a:xfrm>
          <a:off x="6921500" y="1394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76200</xdr:rowOff>
    </xdr:from>
    <xdr:to>
      <xdr:col>41</xdr:col>
      <xdr:colOff>50800</xdr:colOff>
      <xdr:row>81</xdr:row>
      <xdr:rowOff>111579</xdr:rowOff>
    </xdr:to>
    <xdr:cxnSp macro="">
      <xdr:nvCxnSpPr>
        <xdr:cNvPr id="369" name="直線コネクタ 368">
          <a:extLst>
            <a:ext uri="{FF2B5EF4-FFF2-40B4-BE49-F238E27FC236}">
              <a16:creationId xmlns:a16="http://schemas.microsoft.com/office/drawing/2014/main" id="{488937B5-32FF-41C0-B1AA-AF9BA5482F4A}"/>
            </a:ext>
          </a:extLst>
        </xdr:cNvPr>
        <xdr:cNvCxnSpPr/>
      </xdr:nvCxnSpPr>
      <xdr:spPr>
        <a:xfrm flipV="1">
          <a:off x="6972300" y="13792200"/>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31041</xdr:rowOff>
    </xdr:from>
    <xdr:ext cx="469744" cy="259045"/>
    <xdr:sp macro="" textlink="">
      <xdr:nvSpPr>
        <xdr:cNvPr id="370" name="n_1aveValue【福祉施設】&#10;一人当たり面積">
          <a:extLst>
            <a:ext uri="{FF2B5EF4-FFF2-40B4-BE49-F238E27FC236}">
              <a16:creationId xmlns:a16="http://schemas.microsoft.com/office/drawing/2014/main" id="{8909E80C-3C71-410C-9F9C-8D4CF7BECFFA}"/>
            </a:ext>
          </a:extLst>
        </xdr:cNvPr>
        <xdr:cNvSpPr txBox="1"/>
      </xdr:nvSpPr>
      <xdr:spPr>
        <a:xfrm>
          <a:off x="9391727" y="1443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31041</xdr:rowOff>
    </xdr:from>
    <xdr:ext cx="469744" cy="259045"/>
    <xdr:sp macro="" textlink="">
      <xdr:nvSpPr>
        <xdr:cNvPr id="371" name="n_2aveValue【福祉施設】&#10;一人当たり面積">
          <a:extLst>
            <a:ext uri="{FF2B5EF4-FFF2-40B4-BE49-F238E27FC236}">
              <a16:creationId xmlns:a16="http://schemas.microsoft.com/office/drawing/2014/main" id="{65FFF8CC-77F8-4D79-9FA0-D1619601C814}"/>
            </a:ext>
          </a:extLst>
        </xdr:cNvPr>
        <xdr:cNvSpPr txBox="1"/>
      </xdr:nvSpPr>
      <xdr:spPr>
        <a:xfrm>
          <a:off x="8515427" y="1443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31041</xdr:rowOff>
    </xdr:from>
    <xdr:ext cx="469744" cy="259045"/>
    <xdr:sp macro="" textlink="">
      <xdr:nvSpPr>
        <xdr:cNvPr id="372" name="n_3aveValue【福祉施設】&#10;一人当たり面積">
          <a:extLst>
            <a:ext uri="{FF2B5EF4-FFF2-40B4-BE49-F238E27FC236}">
              <a16:creationId xmlns:a16="http://schemas.microsoft.com/office/drawing/2014/main" id="{9E75E6A8-C2E7-4E2D-AC10-AE82796D9C01}"/>
            </a:ext>
          </a:extLst>
        </xdr:cNvPr>
        <xdr:cNvSpPr txBox="1"/>
      </xdr:nvSpPr>
      <xdr:spPr>
        <a:xfrm>
          <a:off x="7626427" y="1443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74584</xdr:rowOff>
    </xdr:from>
    <xdr:ext cx="469744" cy="259045"/>
    <xdr:sp macro="" textlink="">
      <xdr:nvSpPr>
        <xdr:cNvPr id="373" name="n_4aveValue【福祉施設】&#10;一人当たり面積">
          <a:extLst>
            <a:ext uri="{FF2B5EF4-FFF2-40B4-BE49-F238E27FC236}">
              <a16:creationId xmlns:a16="http://schemas.microsoft.com/office/drawing/2014/main" id="{6B1C736A-659D-483E-94CF-374D2F7618E9}"/>
            </a:ext>
          </a:extLst>
        </xdr:cNvPr>
        <xdr:cNvSpPr txBox="1"/>
      </xdr:nvSpPr>
      <xdr:spPr>
        <a:xfrm>
          <a:off x="6737427" y="14476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143527</xdr:rowOff>
    </xdr:from>
    <xdr:ext cx="469744" cy="259045"/>
    <xdr:sp macro="" textlink="">
      <xdr:nvSpPr>
        <xdr:cNvPr id="374" name="n_1mainValue【福祉施設】&#10;一人当たり面積">
          <a:extLst>
            <a:ext uri="{FF2B5EF4-FFF2-40B4-BE49-F238E27FC236}">
              <a16:creationId xmlns:a16="http://schemas.microsoft.com/office/drawing/2014/main" id="{0FC8CD30-E178-413D-BAE1-B4FE39786F83}"/>
            </a:ext>
          </a:extLst>
        </xdr:cNvPr>
        <xdr:cNvSpPr txBox="1"/>
      </xdr:nvSpPr>
      <xdr:spPr>
        <a:xfrm>
          <a:off x="9391727" y="1351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143527</xdr:rowOff>
    </xdr:from>
    <xdr:ext cx="469744" cy="259045"/>
    <xdr:sp macro="" textlink="">
      <xdr:nvSpPr>
        <xdr:cNvPr id="375" name="n_2mainValue【福祉施設】&#10;一人当たり面積">
          <a:extLst>
            <a:ext uri="{FF2B5EF4-FFF2-40B4-BE49-F238E27FC236}">
              <a16:creationId xmlns:a16="http://schemas.microsoft.com/office/drawing/2014/main" id="{0D271934-5C0E-4945-9B56-032F03309D9C}"/>
            </a:ext>
          </a:extLst>
        </xdr:cNvPr>
        <xdr:cNvSpPr txBox="1"/>
      </xdr:nvSpPr>
      <xdr:spPr>
        <a:xfrm>
          <a:off x="8515427" y="1351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143527</xdr:rowOff>
    </xdr:from>
    <xdr:ext cx="469744" cy="259045"/>
    <xdr:sp macro="" textlink="">
      <xdr:nvSpPr>
        <xdr:cNvPr id="376" name="n_3mainValue【福祉施設】&#10;一人当たり面積">
          <a:extLst>
            <a:ext uri="{FF2B5EF4-FFF2-40B4-BE49-F238E27FC236}">
              <a16:creationId xmlns:a16="http://schemas.microsoft.com/office/drawing/2014/main" id="{9B9F0605-B24B-4D6F-82AB-9808DF7A7269}"/>
            </a:ext>
          </a:extLst>
        </xdr:cNvPr>
        <xdr:cNvSpPr txBox="1"/>
      </xdr:nvSpPr>
      <xdr:spPr>
        <a:xfrm>
          <a:off x="7626427" y="1351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7456</xdr:rowOff>
    </xdr:from>
    <xdr:ext cx="469744" cy="259045"/>
    <xdr:sp macro="" textlink="">
      <xdr:nvSpPr>
        <xdr:cNvPr id="377" name="n_4mainValue【福祉施設】&#10;一人当たり面積">
          <a:extLst>
            <a:ext uri="{FF2B5EF4-FFF2-40B4-BE49-F238E27FC236}">
              <a16:creationId xmlns:a16="http://schemas.microsoft.com/office/drawing/2014/main" id="{95A9A2D9-80B0-4DD0-BD4D-B2A64FD3FF26}"/>
            </a:ext>
          </a:extLst>
        </xdr:cNvPr>
        <xdr:cNvSpPr txBox="1"/>
      </xdr:nvSpPr>
      <xdr:spPr>
        <a:xfrm>
          <a:off x="6737427" y="1372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ACA01ECC-EAEF-4F52-B395-0DE38B74148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D79D780A-32A4-4B7D-BF1A-8484514EE7E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3F28FE37-70E3-4A18-B73A-949C7B5B078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57986F98-4324-46C8-8579-1BEA653848A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7A473270-7305-4CF0-8B19-279EFB6ACE7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A2AD5979-B219-4796-B02E-80CD3BD23DA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E5A329F7-C67F-4A31-8534-827D8C6CBBF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6D56359C-4923-4F8F-9A06-7B12CE9E9CAB}"/>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2A2D097F-D7C1-4C09-8B87-F07717EF475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A7AB91DF-BECA-48A5-B361-47012C3ACEB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C89E3C16-6727-4777-A736-D99258E5329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9" name="直線コネクタ 388">
          <a:extLst>
            <a:ext uri="{FF2B5EF4-FFF2-40B4-BE49-F238E27FC236}">
              <a16:creationId xmlns:a16="http://schemas.microsoft.com/office/drawing/2014/main" id="{67E2CC76-F377-4C9F-A732-29247AC9479B}"/>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0" name="テキスト ボックス 389">
          <a:extLst>
            <a:ext uri="{FF2B5EF4-FFF2-40B4-BE49-F238E27FC236}">
              <a16:creationId xmlns:a16="http://schemas.microsoft.com/office/drawing/2014/main" id="{83F67BB0-1A21-4436-8F94-C499D088700B}"/>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1" name="直線コネクタ 390">
          <a:extLst>
            <a:ext uri="{FF2B5EF4-FFF2-40B4-BE49-F238E27FC236}">
              <a16:creationId xmlns:a16="http://schemas.microsoft.com/office/drawing/2014/main" id="{A24224EA-FCA1-4402-91C2-F60545EF6F3D}"/>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2" name="テキスト ボックス 391">
          <a:extLst>
            <a:ext uri="{FF2B5EF4-FFF2-40B4-BE49-F238E27FC236}">
              <a16:creationId xmlns:a16="http://schemas.microsoft.com/office/drawing/2014/main" id="{8D5AD250-AC55-49B0-892F-70D1A0111006}"/>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3" name="直線コネクタ 392">
          <a:extLst>
            <a:ext uri="{FF2B5EF4-FFF2-40B4-BE49-F238E27FC236}">
              <a16:creationId xmlns:a16="http://schemas.microsoft.com/office/drawing/2014/main" id="{E577FD71-EBF4-4735-9EBE-B676BB82C2E8}"/>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4" name="テキスト ボックス 393">
          <a:extLst>
            <a:ext uri="{FF2B5EF4-FFF2-40B4-BE49-F238E27FC236}">
              <a16:creationId xmlns:a16="http://schemas.microsoft.com/office/drawing/2014/main" id="{C31BCF10-6276-4CD0-8551-B73DA12CE039}"/>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5" name="直線コネクタ 394">
          <a:extLst>
            <a:ext uri="{FF2B5EF4-FFF2-40B4-BE49-F238E27FC236}">
              <a16:creationId xmlns:a16="http://schemas.microsoft.com/office/drawing/2014/main" id="{A23B353E-010F-4602-AF38-C94B4A38270D}"/>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6" name="テキスト ボックス 395">
          <a:extLst>
            <a:ext uri="{FF2B5EF4-FFF2-40B4-BE49-F238E27FC236}">
              <a16:creationId xmlns:a16="http://schemas.microsoft.com/office/drawing/2014/main" id="{25466915-0A8B-496A-8B54-1BE42F3B1474}"/>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a:extLst>
            <a:ext uri="{FF2B5EF4-FFF2-40B4-BE49-F238E27FC236}">
              <a16:creationId xmlns:a16="http://schemas.microsoft.com/office/drawing/2014/main" id="{7E46F0CB-15E7-4125-A411-A996AC122E4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8" name="テキスト ボックス 397">
          <a:extLst>
            <a:ext uri="{FF2B5EF4-FFF2-40B4-BE49-F238E27FC236}">
              <a16:creationId xmlns:a16="http://schemas.microsoft.com/office/drawing/2014/main" id="{3D7C338A-632F-4D73-9304-E03A64294F99}"/>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1D726D56-2AEC-4CAD-9D94-94E950D02256}"/>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131063</xdr:rowOff>
    </xdr:from>
    <xdr:to>
      <xdr:col>24</xdr:col>
      <xdr:colOff>62865</xdr:colOff>
      <xdr:row>108</xdr:row>
      <xdr:rowOff>23622</xdr:rowOff>
    </xdr:to>
    <xdr:cxnSp macro="">
      <xdr:nvCxnSpPr>
        <xdr:cNvPr id="400" name="直線コネクタ 399">
          <a:extLst>
            <a:ext uri="{FF2B5EF4-FFF2-40B4-BE49-F238E27FC236}">
              <a16:creationId xmlns:a16="http://schemas.microsoft.com/office/drawing/2014/main" id="{89115191-49AE-4D67-92C9-50D2A5DA5E5C}"/>
            </a:ext>
          </a:extLst>
        </xdr:cNvPr>
        <xdr:cNvCxnSpPr/>
      </xdr:nvCxnSpPr>
      <xdr:spPr>
        <a:xfrm flipV="1">
          <a:off x="4634865" y="17104613"/>
          <a:ext cx="0" cy="143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27449</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C376F0C2-9061-45D2-A87B-04F9393CBD48}"/>
            </a:ext>
          </a:extLst>
        </xdr:cNvPr>
        <xdr:cNvSpPr txBox="1"/>
      </xdr:nvSpPr>
      <xdr:spPr>
        <a:xfrm>
          <a:off x="4673600" y="18544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23622</xdr:rowOff>
    </xdr:from>
    <xdr:to>
      <xdr:col>24</xdr:col>
      <xdr:colOff>152400</xdr:colOff>
      <xdr:row>108</xdr:row>
      <xdr:rowOff>23622</xdr:rowOff>
    </xdr:to>
    <xdr:cxnSp macro="">
      <xdr:nvCxnSpPr>
        <xdr:cNvPr id="402" name="直線コネクタ 401">
          <a:extLst>
            <a:ext uri="{FF2B5EF4-FFF2-40B4-BE49-F238E27FC236}">
              <a16:creationId xmlns:a16="http://schemas.microsoft.com/office/drawing/2014/main" id="{D26C0DCD-DFB0-4A65-93D4-267D8C004CFF}"/>
            </a:ext>
          </a:extLst>
        </xdr:cNvPr>
        <xdr:cNvCxnSpPr/>
      </xdr:nvCxnSpPr>
      <xdr:spPr>
        <a:xfrm>
          <a:off x="4546600" y="1854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77740</xdr:rowOff>
    </xdr:from>
    <xdr:ext cx="405111" cy="259045"/>
    <xdr:sp macro="" textlink="">
      <xdr:nvSpPr>
        <xdr:cNvPr id="403" name="【市民会館】&#10;有形固定資産減価償却率最大値テキスト">
          <a:extLst>
            <a:ext uri="{FF2B5EF4-FFF2-40B4-BE49-F238E27FC236}">
              <a16:creationId xmlns:a16="http://schemas.microsoft.com/office/drawing/2014/main" id="{4FF8310C-D85A-4AC1-BDE4-3CB055F26473}"/>
            </a:ext>
          </a:extLst>
        </xdr:cNvPr>
        <xdr:cNvSpPr txBox="1"/>
      </xdr:nvSpPr>
      <xdr:spPr>
        <a:xfrm>
          <a:off x="4673600" y="16879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131063</xdr:rowOff>
    </xdr:from>
    <xdr:to>
      <xdr:col>24</xdr:col>
      <xdr:colOff>152400</xdr:colOff>
      <xdr:row>99</xdr:row>
      <xdr:rowOff>131063</xdr:rowOff>
    </xdr:to>
    <xdr:cxnSp macro="">
      <xdr:nvCxnSpPr>
        <xdr:cNvPr id="404" name="直線コネクタ 403">
          <a:extLst>
            <a:ext uri="{FF2B5EF4-FFF2-40B4-BE49-F238E27FC236}">
              <a16:creationId xmlns:a16="http://schemas.microsoft.com/office/drawing/2014/main" id="{A63DE443-796C-4CDD-B04D-3ED5FFB6FF96}"/>
            </a:ext>
          </a:extLst>
        </xdr:cNvPr>
        <xdr:cNvCxnSpPr/>
      </xdr:nvCxnSpPr>
      <xdr:spPr>
        <a:xfrm>
          <a:off x="4546600" y="17104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19829</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DCF10707-07AE-4493-81F1-C674E826286E}"/>
            </a:ext>
          </a:extLst>
        </xdr:cNvPr>
        <xdr:cNvSpPr txBox="1"/>
      </xdr:nvSpPr>
      <xdr:spPr>
        <a:xfrm>
          <a:off x="4673600" y="17507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41402</xdr:rowOff>
    </xdr:from>
    <xdr:to>
      <xdr:col>24</xdr:col>
      <xdr:colOff>114300</xdr:colOff>
      <xdr:row>102</xdr:row>
      <xdr:rowOff>143002</xdr:rowOff>
    </xdr:to>
    <xdr:sp macro="" textlink="">
      <xdr:nvSpPr>
        <xdr:cNvPr id="406" name="フローチャート: 判断 405">
          <a:extLst>
            <a:ext uri="{FF2B5EF4-FFF2-40B4-BE49-F238E27FC236}">
              <a16:creationId xmlns:a16="http://schemas.microsoft.com/office/drawing/2014/main" id="{6CCCF182-4054-4567-BE49-C882762E5529}"/>
            </a:ext>
          </a:extLst>
        </xdr:cNvPr>
        <xdr:cNvSpPr/>
      </xdr:nvSpPr>
      <xdr:spPr>
        <a:xfrm>
          <a:off x="4584700" y="1752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25400</xdr:rowOff>
    </xdr:from>
    <xdr:to>
      <xdr:col>20</xdr:col>
      <xdr:colOff>38100</xdr:colOff>
      <xdr:row>102</xdr:row>
      <xdr:rowOff>127000</xdr:rowOff>
    </xdr:to>
    <xdr:sp macro="" textlink="">
      <xdr:nvSpPr>
        <xdr:cNvPr id="407" name="フローチャート: 判断 406">
          <a:extLst>
            <a:ext uri="{FF2B5EF4-FFF2-40B4-BE49-F238E27FC236}">
              <a16:creationId xmlns:a16="http://schemas.microsoft.com/office/drawing/2014/main" id="{2CFDC82C-F43B-49D1-B2B5-67FDADCE4E3F}"/>
            </a:ext>
          </a:extLst>
        </xdr:cNvPr>
        <xdr:cNvSpPr/>
      </xdr:nvSpPr>
      <xdr:spPr>
        <a:xfrm>
          <a:off x="3746500" y="1751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101</xdr:row>
      <xdr:rowOff>155702</xdr:rowOff>
    </xdr:from>
    <xdr:to>
      <xdr:col>15</xdr:col>
      <xdr:colOff>101600</xdr:colOff>
      <xdr:row>102</xdr:row>
      <xdr:rowOff>85852</xdr:rowOff>
    </xdr:to>
    <xdr:sp macro="" textlink="">
      <xdr:nvSpPr>
        <xdr:cNvPr id="408" name="フローチャート: 判断 407">
          <a:extLst>
            <a:ext uri="{FF2B5EF4-FFF2-40B4-BE49-F238E27FC236}">
              <a16:creationId xmlns:a16="http://schemas.microsoft.com/office/drawing/2014/main" id="{586237AF-61D7-49C0-BFD8-BBCA7BEABEFB}"/>
            </a:ext>
          </a:extLst>
        </xdr:cNvPr>
        <xdr:cNvSpPr/>
      </xdr:nvSpPr>
      <xdr:spPr>
        <a:xfrm>
          <a:off x="2857500" y="1747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101</xdr:row>
      <xdr:rowOff>141987</xdr:rowOff>
    </xdr:from>
    <xdr:to>
      <xdr:col>10</xdr:col>
      <xdr:colOff>165100</xdr:colOff>
      <xdr:row>102</xdr:row>
      <xdr:rowOff>72137</xdr:rowOff>
    </xdr:to>
    <xdr:sp macro="" textlink="">
      <xdr:nvSpPr>
        <xdr:cNvPr id="409" name="フローチャート: 判断 408">
          <a:extLst>
            <a:ext uri="{FF2B5EF4-FFF2-40B4-BE49-F238E27FC236}">
              <a16:creationId xmlns:a16="http://schemas.microsoft.com/office/drawing/2014/main" id="{63ECDDAB-2B7B-4102-B20B-5372C58FBAB7}"/>
            </a:ext>
          </a:extLst>
        </xdr:cNvPr>
        <xdr:cNvSpPr/>
      </xdr:nvSpPr>
      <xdr:spPr>
        <a:xfrm>
          <a:off x="1968500" y="17458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132842</xdr:rowOff>
    </xdr:from>
    <xdr:to>
      <xdr:col>6</xdr:col>
      <xdr:colOff>38100</xdr:colOff>
      <xdr:row>102</xdr:row>
      <xdr:rowOff>62992</xdr:rowOff>
    </xdr:to>
    <xdr:sp macro="" textlink="">
      <xdr:nvSpPr>
        <xdr:cNvPr id="410" name="フローチャート: 判断 409">
          <a:extLst>
            <a:ext uri="{FF2B5EF4-FFF2-40B4-BE49-F238E27FC236}">
              <a16:creationId xmlns:a16="http://schemas.microsoft.com/office/drawing/2014/main" id="{28F1D374-C4E3-48F6-BE6E-3F34B3E17E9A}"/>
            </a:ext>
          </a:extLst>
        </xdr:cNvPr>
        <xdr:cNvSpPr/>
      </xdr:nvSpPr>
      <xdr:spPr>
        <a:xfrm>
          <a:off x="1079500" y="17449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C7F52735-CD60-44F0-83C1-B69DB2874654}"/>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5440CD35-5C75-4D12-B08B-C32F7067510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419F4940-7FAB-4D1B-8F6D-D04DD8335FE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62151713-4D12-43E8-893B-CD9EA97DC9C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13390F04-5B20-44C4-857B-9C4F8559969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160274</xdr:rowOff>
    </xdr:from>
    <xdr:to>
      <xdr:col>24</xdr:col>
      <xdr:colOff>114300</xdr:colOff>
      <xdr:row>101</xdr:row>
      <xdr:rowOff>90424</xdr:rowOff>
    </xdr:to>
    <xdr:sp macro="" textlink="">
      <xdr:nvSpPr>
        <xdr:cNvPr id="416" name="楕円 415">
          <a:extLst>
            <a:ext uri="{FF2B5EF4-FFF2-40B4-BE49-F238E27FC236}">
              <a16:creationId xmlns:a16="http://schemas.microsoft.com/office/drawing/2014/main" id="{F0D1EB5E-5471-4D79-A901-010CBB5E1E97}"/>
            </a:ext>
          </a:extLst>
        </xdr:cNvPr>
        <xdr:cNvSpPr/>
      </xdr:nvSpPr>
      <xdr:spPr>
        <a:xfrm>
          <a:off x="4584700" y="17305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11701</xdr:rowOff>
    </xdr:from>
    <xdr:ext cx="405111" cy="259045"/>
    <xdr:sp macro="" textlink="">
      <xdr:nvSpPr>
        <xdr:cNvPr id="417" name="【市民会館】&#10;有形固定資産減価償却率該当値テキスト">
          <a:extLst>
            <a:ext uri="{FF2B5EF4-FFF2-40B4-BE49-F238E27FC236}">
              <a16:creationId xmlns:a16="http://schemas.microsoft.com/office/drawing/2014/main" id="{5A25C5AC-6473-4C31-B7EF-B355D66C8EB8}"/>
            </a:ext>
          </a:extLst>
        </xdr:cNvPr>
        <xdr:cNvSpPr txBox="1"/>
      </xdr:nvSpPr>
      <xdr:spPr>
        <a:xfrm>
          <a:off x="4673600" y="1715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18542</xdr:rowOff>
    </xdr:from>
    <xdr:to>
      <xdr:col>20</xdr:col>
      <xdr:colOff>38100</xdr:colOff>
      <xdr:row>101</xdr:row>
      <xdr:rowOff>120142</xdr:rowOff>
    </xdr:to>
    <xdr:sp macro="" textlink="">
      <xdr:nvSpPr>
        <xdr:cNvPr id="418" name="楕円 417">
          <a:extLst>
            <a:ext uri="{FF2B5EF4-FFF2-40B4-BE49-F238E27FC236}">
              <a16:creationId xmlns:a16="http://schemas.microsoft.com/office/drawing/2014/main" id="{3012997B-30BD-4CBF-A2C3-D2959DDB9B51}"/>
            </a:ext>
          </a:extLst>
        </xdr:cNvPr>
        <xdr:cNvSpPr/>
      </xdr:nvSpPr>
      <xdr:spPr>
        <a:xfrm>
          <a:off x="3746500" y="17334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39624</xdr:rowOff>
    </xdr:from>
    <xdr:to>
      <xdr:col>24</xdr:col>
      <xdr:colOff>63500</xdr:colOff>
      <xdr:row>101</xdr:row>
      <xdr:rowOff>69342</xdr:rowOff>
    </xdr:to>
    <xdr:cxnSp macro="">
      <xdr:nvCxnSpPr>
        <xdr:cNvPr id="419" name="直線コネクタ 418">
          <a:extLst>
            <a:ext uri="{FF2B5EF4-FFF2-40B4-BE49-F238E27FC236}">
              <a16:creationId xmlns:a16="http://schemas.microsoft.com/office/drawing/2014/main" id="{C3B1E338-9D7F-49ED-930D-F96B747232BA}"/>
            </a:ext>
          </a:extLst>
        </xdr:cNvPr>
        <xdr:cNvCxnSpPr/>
      </xdr:nvCxnSpPr>
      <xdr:spPr>
        <a:xfrm flipV="1">
          <a:off x="3797300" y="17356074"/>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155702</xdr:rowOff>
    </xdr:from>
    <xdr:to>
      <xdr:col>15</xdr:col>
      <xdr:colOff>101600</xdr:colOff>
      <xdr:row>101</xdr:row>
      <xdr:rowOff>85852</xdr:rowOff>
    </xdr:to>
    <xdr:sp macro="" textlink="">
      <xdr:nvSpPr>
        <xdr:cNvPr id="420" name="楕円 419">
          <a:extLst>
            <a:ext uri="{FF2B5EF4-FFF2-40B4-BE49-F238E27FC236}">
              <a16:creationId xmlns:a16="http://schemas.microsoft.com/office/drawing/2014/main" id="{D26AB851-2778-4CE8-93A9-2ECC2F9BD84C}"/>
            </a:ext>
          </a:extLst>
        </xdr:cNvPr>
        <xdr:cNvSpPr/>
      </xdr:nvSpPr>
      <xdr:spPr>
        <a:xfrm>
          <a:off x="2857500" y="1730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35052</xdr:rowOff>
    </xdr:from>
    <xdr:to>
      <xdr:col>19</xdr:col>
      <xdr:colOff>177800</xdr:colOff>
      <xdr:row>101</xdr:row>
      <xdr:rowOff>69342</xdr:rowOff>
    </xdr:to>
    <xdr:cxnSp macro="">
      <xdr:nvCxnSpPr>
        <xdr:cNvPr id="421" name="直線コネクタ 420">
          <a:extLst>
            <a:ext uri="{FF2B5EF4-FFF2-40B4-BE49-F238E27FC236}">
              <a16:creationId xmlns:a16="http://schemas.microsoft.com/office/drawing/2014/main" id="{CC68DB4C-3296-4384-B26E-246D856B7506}"/>
            </a:ext>
          </a:extLst>
        </xdr:cNvPr>
        <xdr:cNvCxnSpPr/>
      </xdr:nvCxnSpPr>
      <xdr:spPr>
        <a:xfrm>
          <a:off x="2908300" y="17351502"/>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148844</xdr:rowOff>
    </xdr:from>
    <xdr:to>
      <xdr:col>10</xdr:col>
      <xdr:colOff>165100</xdr:colOff>
      <xdr:row>101</xdr:row>
      <xdr:rowOff>78994</xdr:rowOff>
    </xdr:to>
    <xdr:sp macro="" textlink="">
      <xdr:nvSpPr>
        <xdr:cNvPr id="422" name="楕円 421">
          <a:extLst>
            <a:ext uri="{FF2B5EF4-FFF2-40B4-BE49-F238E27FC236}">
              <a16:creationId xmlns:a16="http://schemas.microsoft.com/office/drawing/2014/main" id="{11CDBA41-2E6A-4D0E-A8AC-A7F70DCF07E3}"/>
            </a:ext>
          </a:extLst>
        </xdr:cNvPr>
        <xdr:cNvSpPr/>
      </xdr:nvSpPr>
      <xdr:spPr>
        <a:xfrm>
          <a:off x="1968500" y="17293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28194</xdr:rowOff>
    </xdr:from>
    <xdr:to>
      <xdr:col>15</xdr:col>
      <xdr:colOff>50800</xdr:colOff>
      <xdr:row>101</xdr:row>
      <xdr:rowOff>35052</xdr:rowOff>
    </xdr:to>
    <xdr:cxnSp macro="">
      <xdr:nvCxnSpPr>
        <xdr:cNvPr id="423" name="直線コネクタ 422">
          <a:extLst>
            <a:ext uri="{FF2B5EF4-FFF2-40B4-BE49-F238E27FC236}">
              <a16:creationId xmlns:a16="http://schemas.microsoft.com/office/drawing/2014/main" id="{E5A06F50-C6EB-4B9D-975F-48AAEE6786E4}"/>
            </a:ext>
          </a:extLst>
        </xdr:cNvPr>
        <xdr:cNvCxnSpPr/>
      </xdr:nvCxnSpPr>
      <xdr:spPr>
        <a:xfrm>
          <a:off x="2019300" y="17344644"/>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11685</xdr:rowOff>
    </xdr:from>
    <xdr:to>
      <xdr:col>6</xdr:col>
      <xdr:colOff>38100</xdr:colOff>
      <xdr:row>101</xdr:row>
      <xdr:rowOff>113285</xdr:rowOff>
    </xdr:to>
    <xdr:sp macro="" textlink="">
      <xdr:nvSpPr>
        <xdr:cNvPr id="424" name="楕円 423">
          <a:extLst>
            <a:ext uri="{FF2B5EF4-FFF2-40B4-BE49-F238E27FC236}">
              <a16:creationId xmlns:a16="http://schemas.microsoft.com/office/drawing/2014/main" id="{6DB28002-15D9-4305-9939-592DB2E068A8}"/>
            </a:ext>
          </a:extLst>
        </xdr:cNvPr>
        <xdr:cNvSpPr/>
      </xdr:nvSpPr>
      <xdr:spPr>
        <a:xfrm>
          <a:off x="1079500" y="1732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28194</xdr:rowOff>
    </xdr:from>
    <xdr:to>
      <xdr:col>10</xdr:col>
      <xdr:colOff>114300</xdr:colOff>
      <xdr:row>101</xdr:row>
      <xdr:rowOff>62485</xdr:rowOff>
    </xdr:to>
    <xdr:cxnSp macro="">
      <xdr:nvCxnSpPr>
        <xdr:cNvPr id="425" name="直線コネクタ 424">
          <a:extLst>
            <a:ext uri="{FF2B5EF4-FFF2-40B4-BE49-F238E27FC236}">
              <a16:creationId xmlns:a16="http://schemas.microsoft.com/office/drawing/2014/main" id="{1477D051-DE5A-41BD-B9F8-4432CA154639}"/>
            </a:ext>
          </a:extLst>
        </xdr:cNvPr>
        <xdr:cNvCxnSpPr/>
      </xdr:nvCxnSpPr>
      <xdr:spPr>
        <a:xfrm flipV="1">
          <a:off x="1130300" y="17344644"/>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118127</xdr:rowOff>
    </xdr:from>
    <xdr:ext cx="405111" cy="259045"/>
    <xdr:sp macro="" textlink="">
      <xdr:nvSpPr>
        <xdr:cNvPr id="426" name="n_1aveValue【市民会館】&#10;有形固定資産減価償却率">
          <a:extLst>
            <a:ext uri="{FF2B5EF4-FFF2-40B4-BE49-F238E27FC236}">
              <a16:creationId xmlns:a16="http://schemas.microsoft.com/office/drawing/2014/main" id="{05B10379-7016-4D2B-B8D3-EC9D90DB5322}"/>
            </a:ext>
          </a:extLst>
        </xdr:cNvPr>
        <xdr:cNvSpPr txBox="1"/>
      </xdr:nvSpPr>
      <xdr:spPr>
        <a:xfrm>
          <a:off x="3582044" y="1760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76979</xdr:rowOff>
    </xdr:from>
    <xdr:ext cx="405111" cy="259045"/>
    <xdr:sp macro="" textlink="">
      <xdr:nvSpPr>
        <xdr:cNvPr id="427" name="n_2aveValue【市民会館】&#10;有形固定資産減価償却率">
          <a:extLst>
            <a:ext uri="{FF2B5EF4-FFF2-40B4-BE49-F238E27FC236}">
              <a16:creationId xmlns:a16="http://schemas.microsoft.com/office/drawing/2014/main" id="{7304F2E0-DB9B-467C-BD81-7758857A4B93}"/>
            </a:ext>
          </a:extLst>
        </xdr:cNvPr>
        <xdr:cNvSpPr txBox="1"/>
      </xdr:nvSpPr>
      <xdr:spPr>
        <a:xfrm>
          <a:off x="2705744" y="1756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63264</xdr:rowOff>
    </xdr:from>
    <xdr:ext cx="405111" cy="259045"/>
    <xdr:sp macro="" textlink="">
      <xdr:nvSpPr>
        <xdr:cNvPr id="428" name="n_3aveValue【市民会館】&#10;有形固定資産減価償却率">
          <a:extLst>
            <a:ext uri="{FF2B5EF4-FFF2-40B4-BE49-F238E27FC236}">
              <a16:creationId xmlns:a16="http://schemas.microsoft.com/office/drawing/2014/main" id="{B9A243B7-0BED-464C-B085-4F7155E6A653}"/>
            </a:ext>
          </a:extLst>
        </xdr:cNvPr>
        <xdr:cNvSpPr txBox="1"/>
      </xdr:nvSpPr>
      <xdr:spPr>
        <a:xfrm>
          <a:off x="1816744" y="17551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54119</xdr:rowOff>
    </xdr:from>
    <xdr:ext cx="405111" cy="259045"/>
    <xdr:sp macro="" textlink="">
      <xdr:nvSpPr>
        <xdr:cNvPr id="429" name="n_4aveValue【市民会館】&#10;有形固定資産減価償却率">
          <a:extLst>
            <a:ext uri="{FF2B5EF4-FFF2-40B4-BE49-F238E27FC236}">
              <a16:creationId xmlns:a16="http://schemas.microsoft.com/office/drawing/2014/main" id="{04B712CE-E561-4FF4-9232-DB2A10762D3F}"/>
            </a:ext>
          </a:extLst>
        </xdr:cNvPr>
        <xdr:cNvSpPr txBox="1"/>
      </xdr:nvSpPr>
      <xdr:spPr>
        <a:xfrm>
          <a:off x="927744" y="17542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136669</xdr:rowOff>
    </xdr:from>
    <xdr:ext cx="405111" cy="259045"/>
    <xdr:sp macro="" textlink="">
      <xdr:nvSpPr>
        <xdr:cNvPr id="430" name="n_1mainValue【市民会館】&#10;有形固定資産減価償却率">
          <a:extLst>
            <a:ext uri="{FF2B5EF4-FFF2-40B4-BE49-F238E27FC236}">
              <a16:creationId xmlns:a16="http://schemas.microsoft.com/office/drawing/2014/main" id="{DB69E4F4-BDFA-4F73-9D7F-20871DC39E8F}"/>
            </a:ext>
          </a:extLst>
        </xdr:cNvPr>
        <xdr:cNvSpPr txBox="1"/>
      </xdr:nvSpPr>
      <xdr:spPr>
        <a:xfrm>
          <a:off x="3582044" y="17110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102379</xdr:rowOff>
    </xdr:from>
    <xdr:ext cx="405111" cy="259045"/>
    <xdr:sp macro="" textlink="">
      <xdr:nvSpPr>
        <xdr:cNvPr id="431" name="n_2mainValue【市民会館】&#10;有形固定資産減価償却率">
          <a:extLst>
            <a:ext uri="{FF2B5EF4-FFF2-40B4-BE49-F238E27FC236}">
              <a16:creationId xmlns:a16="http://schemas.microsoft.com/office/drawing/2014/main" id="{EC2EBCF9-DCC5-4816-B0FF-7995B288C4BA}"/>
            </a:ext>
          </a:extLst>
        </xdr:cNvPr>
        <xdr:cNvSpPr txBox="1"/>
      </xdr:nvSpPr>
      <xdr:spPr>
        <a:xfrm>
          <a:off x="2705744" y="1707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95521</xdr:rowOff>
    </xdr:from>
    <xdr:ext cx="405111" cy="259045"/>
    <xdr:sp macro="" textlink="">
      <xdr:nvSpPr>
        <xdr:cNvPr id="432" name="n_3mainValue【市民会館】&#10;有形固定資産減価償却率">
          <a:extLst>
            <a:ext uri="{FF2B5EF4-FFF2-40B4-BE49-F238E27FC236}">
              <a16:creationId xmlns:a16="http://schemas.microsoft.com/office/drawing/2014/main" id="{240F5157-E336-45F5-A050-F53B1920C5C3}"/>
            </a:ext>
          </a:extLst>
        </xdr:cNvPr>
        <xdr:cNvSpPr txBox="1"/>
      </xdr:nvSpPr>
      <xdr:spPr>
        <a:xfrm>
          <a:off x="1816744" y="1706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129812</xdr:rowOff>
    </xdr:from>
    <xdr:ext cx="405111" cy="259045"/>
    <xdr:sp macro="" textlink="">
      <xdr:nvSpPr>
        <xdr:cNvPr id="433" name="n_4mainValue【市民会館】&#10;有形固定資産減価償却率">
          <a:extLst>
            <a:ext uri="{FF2B5EF4-FFF2-40B4-BE49-F238E27FC236}">
              <a16:creationId xmlns:a16="http://schemas.microsoft.com/office/drawing/2014/main" id="{E8ED6D6A-4A93-4AE7-91BB-4E52F03AD9C6}"/>
            </a:ext>
          </a:extLst>
        </xdr:cNvPr>
        <xdr:cNvSpPr txBox="1"/>
      </xdr:nvSpPr>
      <xdr:spPr>
        <a:xfrm>
          <a:off x="927744" y="17103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B9867C32-6922-4018-8C5A-26A795E7BFF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155C552D-DC52-4879-9552-862C434FFA8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7452979F-D3AF-4125-A2FB-CD6D0CC8504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E26A4866-5151-4157-A45A-4A2896F3EB6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477692ED-594B-47EE-B8F7-AFE03350B09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CD0718E3-B8E0-41DD-AD52-1BED4E376CB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CF7B9E37-40CA-4FD3-8BB9-84495028B90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9FF34247-360D-4654-80D9-DDD7ED8761C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D2007E31-2178-43BB-B4B6-A10E221E607F}"/>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F6165045-9983-41E8-88DF-62D90A10B0AE}"/>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6A31F51B-4EAD-4ACA-A193-892690595F05}"/>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D2643DB4-23F7-4C63-91C8-DB75CAAF98F6}"/>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52F078C6-AB2D-4227-8A21-8FB1E2C51963}"/>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15C19157-514E-4ED5-96E6-804B03D8BFE4}"/>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CA9ED364-3A78-4F91-9676-117D4BBBE94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6B10D14D-9481-4E96-9603-C383069620C7}"/>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FAE6D0C6-B8BE-465B-958E-E807499CFA7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1BB54ACC-3071-48FE-86DD-1EC8CBE578FA}"/>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B3217FAE-6B23-477A-A872-EA3ABE3535ED}"/>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DC44D284-35D8-4CCD-A1AE-1407D98C9D3E}"/>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C35B1F7F-DA15-4FCF-BD37-CD4A021B246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7CAD03F3-1033-4872-861D-FD41E52942BA}"/>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80BF6578-391D-414C-B648-34A6E368F4C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87630</xdr:rowOff>
    </xdr:from>
    <xdr:to>
      <xdr:col>54</xdr:col>
      <xdr:colOff>189865</xdr:colOff>
      <xdr:row>108</xdr:row>
      <xdr:rowOff>30480</xdr:rowOff>
    </xdr:to>
    <xdr:cxnSp macro="">
      <xdr:nvCxnSpPr>
        <xdr:cNvPr id="457" name="直線コネクタ 456">
          <a:extLst>
            <a:ext uri="{FF2B5EF4-FFF2-40B4-BE49-F238E27FC236}">
              <a16:creationId xmlns:a16="http://schemas.microsoft.com/office/drawing/2014/main" id="{FA6B47D6-B7CC-4FF9-A658-E2C33AAC68CC}"/>
            </a:ext>
          </a:extLst>
        </xdr:cNvPr>
        <xdr:cNvCxnSpPr/>
      </xdr:nvCxnSpPr>
      <xdr:spPr>
        <a:xfrm flipV="1">
          <a:off x="10476865" y="1706118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58" name="【市民会館】&#10;一人当たり面積最小値テキスト">
          <a:extLst>
            <a:ext uri="{FF2B5EF4-FFF2-40B4-BE49-F238E27FC236}">
              <a16:creationId xmlns:a16="http://schemas.microsoft.com/office/drawing/2014/main" id="{BFB04548-3A27-4426-B6FD-612CAC313918}"/>
            </a:ext>
          </a:extLst>
        </xdr:cNvPr>
        <xdr:cNvSpPr txBox="1"/>
      </xdr:nvSpPr>
      <xdr:spPr>
        <a:xfrm>
          <a:off x="10515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59" name="直線コネクタ 458">
          <a:extLst>
            <a:ext uri="{FF2B5EF4-FFF2-40B4-BE49-F238E27FC236}">
              <a16:creationId xmlns:a16="http://schemas.microsoft.com/office/drawing/2014/main" id="{CDB6B66D-2855-4678-B0AB-188C2AD4B370}"/>
            </a:ext>
          </a:extLst>
        </xdr:cNvPr>
        <xdr:cNvCxnSpPr/>
      </xdr:nvCxnSpPr>
      <xdr:spPr>
        <a:xfrm>
          <a:off x="10388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34307</xdr:rowOff>
    </xdr:from>
    <xdr:ext cx="469744" cy="259045"/>
    <xdr:sp macro="" textlink="">
      <xdr:nvSpPr>
        <xdr:cNvPr id="460" name="【市民会館】&#10;一人当たり面積最大値テキスト">
          <a:extLst>
            <a:ext uri="{FF2B5EF4-FFF2-40B4-BE49-F238E27FC236}">
              <a16:creationId xmlns:a16="http://schemas.microsoft.com/office/drawing/2014/main" id="{0D37750C-E01E-4EDF-AB4B-50516C63EEFC}"/>
            </a:ext>
          </a:extLst>
        </xdr:cNvPr>
        <xdr:cNvSpPr txBox="1"/>
      </xdr:nvSpPr>
      <xdr:spPr>
        <a:xfrm>
          <a:off x="10515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87630</xdr:rowOff>
    </xdr:from>
    <xdr:to>
      <xdr:col>55</xdr:col>
      <xdr:colOff>88900</xdr:colOff>
      <xdr:row>99</xdr:row>
      <xdr:rowOff>87630</xdr:rowOff>
    </xdr:to>
    <xdr:cxnSp macro="">
      <xdr:nvCxnSpPr>
        <xdr:cNvPr id="461" name="直線コネクタ 460">
          <a:extLst>
            <a:ext uri="{FF2B5EF4-FFF2-40B4-BE49-F238E27FC236}">
              <a16:creationId xmlns:a16="http://schemas.microsoft.com/office/drawing/2014/main" id="{5250E14E-5B62-4958-BFDD-83DDA16CE6EB}"/>
            </a:ext>
          </a:extLst>
        </xdr:cNvPr>
        <xdr:cNvCxnSpPr/>
      </xdr:nvCxnSpPr>
      <xdr:spPr>
        <a:xfrm>
          <a:off x="10388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52088</xdr:rowOff>
    </xdr:from>
    <xdr:ext cx="469744" cy="259045"/>
    <xdr:sp macro="" textlink="">
      <xdr:nvSpPr>
        <xdr:cNvPr id="462" name="【市民会館】&#10;一人当たり面積平均値テキスト">
          <a:extLst>
            <a:ext uri="{FF2B5EF4-FFF2-40B4-BE49-F238E27FC236}">
              <a16:creationId xmlns:a16="http://schemas.microsoft.com/office/drawing/2014/main" id="{79956C97-A42A-42DC-BEB7-B4306C5CD849}"/>
            </a:ext>
          </a:extLst>
        </xdr:cNvPr>
        <xdr:cNvSpPr txBox="1"/>
      </xdr:nvSpPr>
      <xdr:spPr>
        <a:xfrm>
          <a:off x="10515600" y="178828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29211</xdr:rowOff>
    </xdr:from>
    <xdr:to>
      <xdr:col>55</xdr:col>
      <xdr:colOff>50800</xdr:colOff>
      <xdr:row>105</xdr:row>
      <xdr:rowOff>130811</xdr:rowOff>
    </xdr:to>
    <xdr:sp macro="" textlink="">
      <xdr:nvSpPr>
        <xdr:cNvPr id="463" name="フローチャート: 判断 462">
          <a:extLst>
            <a:ext uri="{FF2B5EF4-FFF2-40B4-BE49-F238E27FC236}">
              <a16:creationId xmlns:a16="http://schemas.microsoft.com/office/drawing/2014/main" id="{41071BFD-7889-48D4-A8C2-31D1162F1FBD}"/>
            </a:ext>
          </a:extLst>
        </xdr:cNvPr>
        <xdr:cNvSpPr/>
      </xdr:nvSpPr>
      <xdr:spPr>
        <a:xfrm>
          <a:off x="104267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36830</xdr:rowOff>
    </xdr:from>
    <xdr:to>
      <xdr:col>50</xdr:col>
      <xdr:colOff>165100</xdr:colOff>
      <xdr:row>105</xdr:row>
      <xdr:rowOff>138430</xdr:rowOff>
    </xdr:to>
    <xdr:sp macro="" textlink="">
      <xdr:nvSpPr>
        <xdr:cNvPr id="464" name="フローチャート: 判断 463">
          <a:extLst>
            <a:ext uri="{FF2B5EF4-FFF2-40B4-BE49-F238E27FC236}">
              <a16:creationId xmlns:a16="http://schemas.microsoft.com/office/drawing/2014/main" id="{591DFB7B-95E3-4D95-AB07-0D87D49CC9A1}"/>
            </a:ext>
          </a:extLst>
        </xdr:cNvPr>
        <xdr:cNvSpPr/>
      </xdr:nvSpPr>
      <xdr:spPr>
        <a:xfrm>
          <a:off x="9588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36830</xdr:rowOff>
    </xdr:from>
    <xdr:to>
      <xdr:col>46</xdr:col>
      <xdr:colOff>38100</xdr:colOff>
      <xdr:row>105</xdr:row>
      <xdr:rowOff>138430</xdr:rowOff>
    </xdr:to>
    <xdr:sp macro="" textlink="">
      <xdr:nvSpPr>
        <xdr:cNvPr id="465" name="フローチャート: 判断 464">
          <a:extLst>
            <a:ext uri="{FF2B5EF4-FFF2-40B4-BE49-F238E27FC236}">
              <a16:creationId xmlns:a16="http://schemas.microsoft.com/office/drawing/2014/main" id="{F65FE837-2399-4219-87AC-CC17866DA48A}"/>
            </a:ext>
          </a:extLst>
        </xdr:cNvPr>
        <xdr:cNvSpPr/>
      </xdr:nvSpPr>
      <xdr:spPr>
        <a:xfrm>
          <a:off x="8699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36830</xdr:rowOff>
    </xdr:from>
    <xdr:to>
      <xdr:col>41</xdr:col>
      <xdr:colOff>101600</xdr:colOff>
      <xdr:row>105</xdr:row>
      <xdr:rowOff>138430</xdr:rowOff>
    </xdr:to>
    <xdr:sp macro="" textlink="">
      <xdr:nvSpPr>
        <xdr:cNvPr id="466" name="フローチャート: 判断 465">
          <a:extLst>
            <a:ext uri="{FF2B5EF4-FFF2-40B4-BE49-F238E27FC236}">
              <a16:creationId xmlns:a16="http://schemas.microsoft.com/office/drawing/2014/main" id="{3A47E60E-90DF-4FFA-9946-670DC06871EA}"/>
            </a:ext>
          </a:extLst>
        </xdr:cNvPr>
        <xdr:cNvSpPr/>
      </xdr:nvSpPr>
      <xdr:spPr>
        <a:xfrm>
          <a:off x="7810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82550</xdr:rowOff>
    </xdr:from>
    <xdr:to>
      <xdr:col>36</xdr:col>
      <xdr:colOff>165100</xdr:colOff>
      <xdr:row>106</xdr:row>
      <xdr:rowOff>12700</xdr:rowOff>
    </xdr:to>
    <xdr:sp macro="" textlink="">
      <xdr:nvSpPr>
        <xdr:cNvPr id="467" name="フローチャート: 判断 466">
          <a:extLst>
            <a:ext uri="{FF2B5EF4-FFF2-40B4-BE49-F238E27FC236}">
              <a16:creationId xmlns:a16="http://schemas.microsoft.com/office/drawing/2014/main" id="{3452CA3C-6DF6-48C3-AEF1-6F9D152C6E57}"/>
            </a:ext>
          </a:extLst>
        </xdr:cNvPr>
        <xdr:cNvSpPr/>
      </xdr:nvSpPr>
      <xdr:spPr>
        <a:xfrm>
          <a:off x="6921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B07FE6D3-2475-4055-BCF4-89C6870A89F2}"/>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95F9769F-8DCB-48F1-ABED-6B8BE648AE4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5E1B8DA0-439F-4B62-894C-8305165D8A3E}"/>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420B26D1-144B-4863-B7A5-66E5D3B68B1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C7BB2DA6-4C97-4055-BC03-50946E8EDAA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132080</xdr:rowOff>
    </xdr:from>
    <xdr:to>
      <xdr:col>55</xdr:col>
      <xdr:colOff>50800</xdr:colOff>
      <xdr:row>107</xdr:row>
      <xdr:rowOff>62230</xdr:rowOff>
    </xdr:to>
    <xdr:sp macro="" textlink="">
      <xdr:nvSpPr>
        <xdr:cNvPr id="473" name="楕円 472">
          <a:extLst>
            <a:ext uri="{FF2B5EF4-FFF2-40B4-BE49-F238E27FC236}">
              <a16:creationId xmlns:a16="http://schemas.microsoft.com/office/drawing/2014/main" id="{4489064D-27DE-41A7-95D9-E35A1E1F2829}"/>
            </a:ext>
          </a:extLst>
        </xdr:cNvPr>
        <xdr:cNvSpPr/>
      </xdr:nvSpPr>
      <xdr:spPr>
        <a:xfrm>
          <a:off x="10426700" y="1830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110507</xdr:rowOff>
    </xdr:from>
    <xdr:ext cx="469744" cy="259045"/>
    <xdr:sp macro="" textlink="">
      <xdr:nvSpPr>
        <xdr:cNvPr id="474" name="【市民会館】&#10;一人当たり面積該当値テキスト">
          <a:extLst>
            <a:ext uri="{FF2B5EF4-FFF2-40B4-BE49-F238E27FC236}">
              <a16:creationId xmlns:a16="http://schemas.microsoft.com/office/drawing/2014/main" id="{DA59614E-9716-4CE2-83D9-5DD94A69926D}"/>
            </a:ext>
          </a:extLst>
        </xdr:cNvPr>
        <xdr:cNvSpPr txBox="1"/>
      </xdr:nvSpPr>
      <xdr:spPr>
        <a:xfrm>
          <a:off x="10515600" y="1828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132080</xdr:rowOff>
    </xdr:from>
    <xdr:to>
      <xdr:col>50</xdr:col>
      <xdr:colOff>165100</xdr:colOff>
      <xdr:row>107</xdr:row>
      <xdr:rowOff>62230</xdr:rowOff>
    </xdr:to>
    <xdr:sp macro="" textlink="">
      <xdr:nvSpPr>
        <xdr:cNvPr id="475" name="楕円 474">
          <a:extLst>
            <a:ext uri="{FF2B5EF4-FFF2-40B4-BE49-F238E27FC236}">
              <a16:creationId xmlns:a16="http://schemas.microsoft.com/office/drawing/2014/main" id="{54B07CE7-A3A7-4541-8D0A-C630AE5F79AA}"/>
            </a:ext>
          </a:extLst>
        </xdr:cNvPr>
        <xdr:cNvSpPr/>
      </xdr:nvSpPr>
      <xdr:spPr>
        <a:xfrm>
          <a:off x="9588500" y="1830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11430</xdr:rowOff>
    </xdr:from>
    <xdr:to>
      <xdr:col>55</xdr:col>
      <xdr:colOff>0</xdr:colOff>
      <xdr:row>107</xdr:row>
      <xdr:rowOff>11430</xdr:rowOff>
    </xdr:to>
    <xdr:cxnSp macro="">
      <xdr:nvCxnSpPr>
        <xdr:cNvPr id="476" name="直線コネクタ 475">
          <a:extLst>
            <a:ext uri="{FF2B5EF4-FFF2-40B4-BE49-F238E27FC236}">
              <a16:creationId xmlns:a16="http://schemas.microsoft.com/office/drawing/2014/main" id="{A06EF63C-2892-4AC3-A90B-517F2425D96D}"/>
            </a:ext>
          </a:extLst>
        </xdr:cNvPr>
        <xdr:cNvCxnSpPr/>
      </xdr:nvCxnSpPr>
      <xdr:spPr>
        <a:xfrm>
          <a:off x="9639300" y="183565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132080</xdr:rowOff>
    </xdr:from>
    <xdr:to>
      <xdr:col>46</xdr:col>
      <xdr:colOff>38100</xdr:colOff>
      <xdr:row>107</xdr:row>
      <xdr:rowOff>62230</xdr:rowOff>
    </xdr:to>
    <xdr:sp macro="" textlink="">
      <xdr:nvSpPr>
        <xdr:cNvPr id="477" name="楕円 476">
          <a:extLst>
            <a:ext uri="{FF2B5EF4-FFF2-40B4-BE49-F238E27FC236}">
              <a16:creationId xmlns:a16="http://schemas.microsoft.com/office/drawing/2014/main" id="{F9495B40-CDE7-4C17-968E-09C66EBB6000}"/>
            </a:ext>
          </a:extLst>
        </xdr:cNvPr>
        <xdr:cNvSpPr/>
      </xdr:nvSpPr>
      <xdr:spPr>
        <a:xfrm>
          <a:off x="8699500" y="1830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11430</xdr:rowOff>
    </xdr:from>
    <xdr:to>
      <xdr:col>50</xdr:col>
      <xdr:colOff>114300</xdr:colOff>
      <xdr:row>107</xdr:row>
      <xdr:rowOff>11430</xdr:rowOff>
    </xdr:to>
    <xdr:cxnSp macro="">
      <xdr:nvCxnSpPr>
        <xdr:cNvPr id="478" name="直線コネクタ 477">
          <a:extLst>
            <a:ext uri="{FF2B5EF4-FFF2-40B4-BE49-F238E27FC236}">
              <a16:creationId xmlns:a16="http://schemas.microsoft.com/office/drawing/2014/main" id="{8EB59D13-E01F-4CAF-95E4-C57FA60B7B49}"/>
            </a:ext>
          </a:extLst>
        </xdr:cNvPr>
        <xdr:cNvCxnSpPr/>
      </xdr:nvCxnSpPr>
      <xdr:spPr>
        <a:xfrm>
          <a:off x="8750300" y="18356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132080</xdr:rowOff>
    </xdr:from>
    <xdr:to>
      <xdr:col>41</xdr:col>
      <xdr:colOff>101600</xdr:colOff>
      <xdr:row>107</xdr:row>
      <xdr:rowOff>62230</xdr:rowOff>
    </xdr:to>
    <xdr:sp macro="" textlink="">
      <xdr:nvSpPr>
        <xdr:cNvPr id="479" name="楕円 478">
          <a:extLst>
            <a:ext uri="{FF2B5EF4-FFF2-40B4-BE49-F238E27FC236}">
              <a16:creationId xmlns:a16="http://schemas.microsoft.com/office/drawing/2014/main" id="{72099B99-EF80-4047-9E84-471E560D1D12}"/>
            </a:ext>
          </a:extLst>
        </xdr:cNvPr>
        <xdr:cNvSpPr/>
      </xdr:nvSpPr>
      <xdr:spPr>
        <a:xfrm>
          <a:off x="7810500" y="1830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11430</xdr:rowOff>
    </xdr:from>
    <xdr:to>
      <xdr:col>45</xdr:col>
      <xdr:colOff>177800</xdr:colOff>
      <xdr:row>107</xdr:row>
      <xdr:rowOff>11430</xdr:rowOff>
    </xdr:to>
    <xdr:cxnSp macro="">
      <xdr:nvCxnSpPr>
        <xdr:cNvPr id="480" name="直線コネクタ 479">
          <a:extLst>
            <a:ext uri="{FF2B5EF4-FFF2-40B4-BE49-F238E27FC236}">
              <a16:creationId xmlns:a16="http://schemas.microsoft.com/office/drawing/2014/main" id="{FA1F517A-0B4C-4B3E-B75B-B9BFC7F82478}"/>
            </a:ext>
          </a:extLst>
        </xdr:cNvPr>
        <xdr:cNvCxnSpPr/>
      </xdr:nvCxnSpPr>
      <xdr:spPr>
        <a:xfrm>
          <a:off x="7861300" y="18356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120650</xdr:rowOff>
    </xdr:from>
    <xdr:to>
      <xdr:col>36</xdr:col>
      <xdr:colOff>165100</xdr:colOff>
      <xdr:row>106</xdr:row>
      <xdr:rowOff>50800</xdr:rowOff>
    </xdr:to>
    <xdr:sp macro="" textlink="">
      <xdr:nvSpPr>
        <xdr:cNvPr id="481" name="楕円 480">
          <a:extLst>
            <a:ext uri="{FF2B5EF4-FFF2-40B4-BE49-F238E27FC236}">
              <a16:creationId xmlns:a16="http://schemas.microsoft.com/office/drawing/2014/main" id="{A8579B22-2B4C-4C0E-A27E-677B778F7EDC}"/>
            </a:ext>
          </a:extLst>
        </xdr:cNvPr>
        <xdr:cNvSpPr/>
      </xdr:nvSpPr>
      <xdr:spPr>
        <a:xfrm>
          <a:off x="6921500" y="1812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0</xdr:rowOff>
    </xdr:from>
    <xdr:to>
      <xdr:col>41</xdr:col>
      <xdr:colOff>50800</xdr:colOff>
      <xdr:row>107</xdr:row>
      <xdr:rowOff>11430</xdr:rowOff>
    </xdr:to>
    <xdr:cxnSp macro="">
      <xdr:nvCxnSpPr>
        <xdr:cNvPr id="482" name="直線コネクタ 481">
          <a:extLst>
            <a:ext uri="{FF2B5EF4-FFF2-40B4-BE49-F238E27FC236}">
              <a16:creationId xmlns:a16="http://schemas.microsoft.com/office/drawing/2014/main" id="{B44FB7C4-01E4-4C8F-A3F5-B77200092788}"/>
            </a:ext>
          </a:extLst>
        </xdr:cNvPr>
        <xdr:cNvCxnSpPr/>
      </xdr:nvCxnSpPr>
      <xdr:spPr>
        <a:xfrm>
          <a:off x="6972300" y="1817370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154957</xdr:rowOff>
    </xdr:from>
    <xdr:ext cx="469744" cy="259045"/>
    <xdr:sp macro="" textlink="">
      <xdr:nvSpPr>
        <xdr:cNvPr id="483" name="n_1aveValue【市民会館】&#10;一人当たり面積">
          <a:extLst>
            <a:ext uri="{FF2B5EF4-FFF2-40B4-BE49-F238E27FC236}">
              <a16:creationId xmlns:a16="http://schemas.microsoft.com/office/drawing/2014/main" id="{066D40B8-6AA2-475E-B512-261C1BA5F128}"/>
            </a:ext>
          </a:extLst>
        </xdr:cNvPr>
        <xdr:cNvSpPr txBox="1"/>
      </xdr:nvSpPr>
      <xdr:spPr>
        <a:xfrm>
          <a:off x="93917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154957</xdr:rowOff>
    </xdr:from>
    <xdr:ext cx="469744" cy="259045"/>
    <xdr:sp macro="" textlink="">
      <xdr:nvSpPr>
        <xdr:cNvPr id="484" name="n_2aveValue【市民会館】&#10;一人当たり面積">
          <a:extLst>
            <a:ext uri="{FF2B5EF4-FFF2-40B4-BE49-F238E27FC236}">
              <a16:creationId xmlns:a16="http://schemas.microsoft.com/office/drawing/2014/main" id="{806887C9-D57A-42B4-AACF-06733501F665}"/>
            </a:ext>
          </a:extLst>
        </xdr:cNvPr>
        <xdr:cNvSpPr txBox="1"/>
      </xdr:nvSpPr>
      <xdr:spPr>
        <a:xfrm>
          <a:off x="8515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154957</xdr:rowOff>
    </xdr:from>
    <xdr:ext cx="469744" cy="259045"/>
    <xdr:sp macro="" textlink="">
      <xdr:nvSpPr>
        <xdr:cNvPr id="485" name="n_3aveValue【市民会館】&#10;一人当たり面積">
          <a:extLst>
            <a:ext uri="{FF2B5EF4-FFF2-40B4-BE49-F238E27FC236}">
              <a16:creationId xmlns:a16="http://schemas.microsoft.com/office/drawing/2014/main" id="{B66B7614-AC4F-4635-BC91-3369F3B26AA4}"/>
            </a:ext>
          </a:extLst>
        </xdr:cNvPr>
        <xdr:cNvSpPr txBox="1"/>
      </xdr:nvSpPr>
      <xdr:spPr>
        <a:xfrm>
          <a:off x="7626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29227</xdr:rowOff>
    </xdr:from>
    <xdr:ext cx="469744" cy="259045"/>
    <xdr:sp macro="" textlink="">
      <xdr:nvSpPr>
        <xdr:cNvPr id="486" name="n_4aveValue【市民会館】&#10;一人当たり面積">
          <a:extLst>
            <a:ext uri="{FF2B5EF4-FFF2-40B4-BE49-F238E27FC236}">
              <a16:creationId xmlns:a16="http://schemas.microsoft.com/office/drawing/2014/main" id="{01BFFB8F-520C-4460-B146-4DF4C9F56C8D}"/>
            </a:ext>
          </a:extLst>
        </xdr:cNvPr>
        <xdr:cNvSpPr txBox="1"/>
      </xdr:nvSpPr>
      <xdr:spPr>
        <a:xfrm>
          <a:off x="6737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53357</xdr:rowOff>
    </xdr:from>
    <xdr:ext cx="469744" cy="259045"/>
    <xdr:sp macro="" textlink="">
      <xdr:nvSpPr>
        <xdr:cNvPr id="487" name="n_1mainValue【市民会館】&#10;一人当たり面積">
          <a:extLst>
            <a:ext uri="{FF2B5EF4-FFF2-40B4-BE49-F238E27FC236}">
              <a16:creationId xmlns:a16="http://schemas.microsoft.com/office/drawing/2014/main" id="{9A2AB791-5F01-447E-B5AF-8D16A4EBCFDF}"/>
            </a:ext>
          </a:extLst>
        </xdr:cNvPr>
        <xdr:cNvSpPr txBox="1"/>
      </xdr:nvSpPr>
      <xdr:spPr>
        <a:xfrm>
          <a:off x="9391727" y="1839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53357</xdr:rowOff>
    </xdr:from>
    <xdr:ext cx="469744" cy="259045"/>
    <xdr:sp macro="" textlink="">
      <xdr:nvSpPr>
        <xdr:cNvPr id="488" name="n_2mainValue【市民会館】&#10;一人当たり面積">
          <a:extLst>
            <a:ext uri="{FF2B5EF4-FFF2-40B4-BE49-F238E27FC236}">
              <a16:creationId xmlns:a16="http://schemas.microsoft.com/office/drawing/2014/main" id="{BA6AFE22-6527-405A-BE30-6AE718EA8A12}"/>
            </a:ext>
          </a:extLst>
        </xdr:cNvPr>
        <xdr:cNvSpPr txBox="1"/>
      </xdr:nvSpPr>
      <xdr:spPr>
        <a:xfrm>
          <a:off x="8515427" y="1839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53357</xdr:rowOff>
    </xdr:from>
    <xdr:ext cx="469744" cy="259045"/>
    <xdr:sp macro="" textlink="">
      <xdr:nvSpPr>
        <xdr:cNvPr id="489" name="n_3mainValue【市民会館】&#10;一人当たり面積">
          <a:extLst>
            <a:ext uri="{FF2B5EF4-FFF2-40B4-BE49-F238E27FC236}">
              <a16:creationId xmlns:a16="http://schemas.microsoft.com/office/drawing/2014/main" id="{B4468821-332B-4A68-855D-DA75BEF5D180}"/>
            </a:ext>
          </a:extLst>
        </xdr:cNvPr>
        <xdr:cNvSpPr txBox="1"/>
      </xdr:nvSpPr>
      <xdr:spPr>
        <a:xfrm>
          <a:off x="7626427" y="1839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41927</xdr:rowOff>
    </xdr:from>
    <xdr:ext cx="469744" cy="259045"/>
    <xdr:sp macro="" textlink="">
      <xdr:nvSpPr>
        <xdr:cNvPr id="490" name="n_4mainValue【市民会館】&#10;一人当たり面積">
          <a:extLst>
            <a:ext uri="{FF2B5EF4-FFF2-40B4-BE49-F238E27FC236}">
              <a16:creationId xmlns:a16="http://schemas.microsoft.com/office/drawing/2014/main" id="{5D6CCB3D-A6FB-4F76-8CDF-25AE83E01806}"/>
            </a:ext>
          </a:extLst>
        </xdr:cNvPr>
        <xdr:cNvSpPr txBox="1"/>
      </xdr:nvSpPr>
      <xdr:spPr>
        <a:xfrm>
          <a:off x="6737427" y="1821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E774DE1F-50B1-4EDC-911F-61A2E16AB80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2C83E1B5-C5A8-41A2-AB53-26B323E6A99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5D8E42EC-93FD-4235-9C4A-13B0F62B3EF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13C80F8A-5C0F-47D6-90A4-62F9F190159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5E8B7D42-ECF5-4221-8698-B9FD0CCA22D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1D8BF9CF-A6BE-43FA-9486-32AC36B47DD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A105E7C0-BD3E-44E2-98DC-D9CF4937F26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B3298268-F05D-4522-A95B-906264E5946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0B610CC9-75B2-472B-B261-989A4563642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D9E0757C-4930-4844-8F07-CC61F061AFA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6B12CC86-4606-4023-BECA-4D516284A6D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60D82789-C8B8-4563-AC20-0101E04B31E7}"/>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FC8E3FEA-DA34-4354-AC89-DDA557EE74BE}"/>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92A690BF-0776-4464-ABE9-8A01F3804692}"/>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F9D26F44-ED20-414C-BF74-769D30C681F6}"/>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1EF0691E-22A3-4C3C-8133-8A6F319C590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AF77A1F7-E74F-4445-90C4-D9113CEB18E9}"/>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368AC754-1EBB-44C7-9C65-445E140A558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D3248AF1-070B-42D5-95A7-200DE25CACA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2B1970C4-373C-425D-8A9B-E43BADAEA24C}"/>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3DBC5FC5-7256-40FD-9532-697CB458C90B}"/>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D4A6F0C4-CF07-4045-AF53-2AAB8DAE982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B31E0CD5-33FF-47F7-A918-0BFB6EC66A85}"/>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0F60E186-CAB2-4CB7-A5D9-DF3D8793EB2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66675</xdr:rowOff>
    </xdr:from>
    <xdr:to>
      <xdr:col>85</xdr:col>
      <xdr:colOff>126364</xdr:colOff>
      <xdr:row>42</xdr:row>
      <xdr:rowOff>28575</xdr:rowOff>
    </xdr:to>
    <xdr:cxnSp macro="">
      <xdr:nvCxnSpPr>
        <xdr:cNvPr id="515" name="直線コネクタ 514">
          <a:extLst>
            <a:ext uri="{FF2B5EF4-FFF2-40B4-BE49-F238E27FC236}">
              <a16:creationId xmlns:a16="http://schemas.microsoft.com/office/drawing/2014/main" id="{3D115611-43AE-41FF-BFC6-7B0D848BD75B}"/>
            </a:ext>
          </a:extLst>
        </xdr:cNvPr>
        <xdr:cNvCxnSpPr/>
      </xdr:nvCxnSpPr>
      <xdr:spPr>
        <a:xfrm flipV="1">
          <a:off x="16318864" y="5895975"/>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32402</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586581C0-CFDB-4488-94EC-48CD7F08782B}"/>
            </a:ext>
          </a:extLst>
        </xdr:cNvPr>
        <xdr:cNvSpPr txBox="1"/>
      </xdr:nvSpPr>
      <xdr:spPr>
        <a:xfrm>
          <a:off x="16357600" y="723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28575</xdr:rowOff>
    </xdr:from>
    <xdr:to>
      <xdr:col>86</xdr:col>
      <xdr:colOff>25400</xdr:colOff>
      <xdr:row>42</xdr:row>
      <xdr:rowOff>28575</xdr:rowOff>
    </xdr:to>
    <xdr:cxnSp macro="">
      <xdr:nvCxnSpPr>
        <xdr:cNvPr id="517" name="直線コネクタ 516">
          <a:extLst>
            <a:ext uri="{FF2B5EF4-FFF2-40B4-BE49-F238E27FC236}">
              <a16:creationId xmlns:a16="http://schemas.microsoft.com/office/drawing/2014/main" id="{CBFE881F-A5B4-4184-A90D-44F04B1941DD}"/>
            </a:ext>
          </a:extLst>
        </xdr:cNvPr>
        <xdr:cNvCxnSpPr/>
      </xdr:nvCxnSpPr>
      <xdr:spPr>
        <a:xfrm>
          <a:off x="16230600" y="722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13352</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129B25AF-1160-4A89-8BA7-41A9FBB8AA38}"/>
            </a:ext>
          </a:extLst>
        </xdr:cNvPr>
        <xdr:cNvSpPr txBox="1"/>
      </xdr:nvSpPr>
      <xdr:spPr>
        <a:xfrm>
          <a:off x="16357600" y="567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66675</xdr:rowOff>
    </xdr:from>
    <xdr:to>
      <xdr:col>86</xdr:col>
      <xdr:colOff>25400</xdr:colOff>
      <xdr:row>34</xdr:row>
      <xdr:rowOff>66675</xdr:rowOff>
    </xdr:to>
    <xdr:cxnSp macro="">
      <xdr:nvCxnSpPr>
        <xdr:cNvPr id="519" name="直線コネクタ 518">
          <a:extLst>
            <a:ext uri="{FF2B5EF4-FFF2-40B4-BE49-F238E27FC236}">
              <a16:creationId xmlns:a16="http://schemas.microsoft.com/office/drawing/2014/main" id="{69DA05EC-97C5-423B-B491-2A731C1E55A9}"/>
            </a:ext>
          </a:extLst>
        </xdr:cNvPr>
        <xdr:cNvCxnSpPr/>
      </xdr:nvCxnSpPr>
      <xdr:spPr>
        <a:xfrm>
          <a:off x="16230600" y="589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61612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149C6C73-841D-424E-9686-F59B32A64060}"/>
            </a:ext>
          </a:extLst>
        </xdr:cNvPr>
        <xdr:cNvSpPr txBox="1"/>
      </xdr:nvSpPr>
      <xdr:spPr>
        <a:xfrm>
          <a:off x="16357600" y="64052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38735</xdr:rowOff>
    </xdr:from>
    <xdr:to>
      <xdr:col>85</xdr:col>
      <xdr:colOff>177800</xdr:colOff>
      <xdr:row>38</xdr:row>
      <xdr:rowOff>140335</xdr:rowOff>
    </xdr:to>
    <xdr:sp macro="" textlink="">
      <xdr:nvSpPr>
        <xdr:cNvPr id="521" name="フローチャート: 判断 520">
          <a:extLst>
            <a:ext uri="{FF2B5EF4-FFF2-40B4-BE49-F238E27FC236}">
              <a16:creationId xmlns:a16="http://schemas.microsoft.com/office/drawing/2014/main" id="{5498D097-0EFA-44E3-891B-E3C4FC2928C3}"/>
            </a:ext>
          </a:extLst>
        </xdr:cNvPr>
        <xdr:cNvSpPr/>
      </xdr:nvSpPr>
      <xdr:spPr>
        <a:xfrm>
          <a:off x="162687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4445</xdr:rowOff>
    </xdr:from>
    <xdr:to>
      <xdr:col>81</xdr:col>
      <xdr:colOff>101600</xdr:colOff>
      <xdr:row>38</xdr:row>
      <xdr:rowOff>106045</xdr:rowOff>
    </xdr:to>
    <xdr:sp macro="" textlink="">
      <xdr:nvSpPr>
        <xdr:cNvPr id="522" name="フローチャート: 判断 521">
          <a:extLst>
            <a:ext uri="{FF2B5EF4-FFF2-40B4-BE49-F238E27FC236}">
              <a16:creationId xmlns:a16="http://schemas.microsoft.com/office/drawing/2014/main" id="{655177EA-8ADB-4865-9B46-CB45BCB0DAE0}"/>
            </a:ext>
          </a:extLst>
        </xdr:cNvPr>
        <xdr:cNvSpPr/>
      </xdr:nvSpPr>
      <xdr:spPr>
        <a:xfrm>
          <a:off x="154305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147320</xdr:rowOff>
    </xdr:from>
    <xdr:to>
      <xdr:col>76</xdr:col>
      <xdr:colOff>165100</xdr:colOff>
      <xdr:row>38</xdr:row>
      <xdr:rowOff>77470</xdr:rowOff>
    </xdr:to>
    <xdr:sp macro="" textlink="">
      <xdr:nvSpPr>
        <xdr:cNvPr id="523" name="フローチャート: 判断 522">
          <a:extLst>
            <a:ext uri="{FF2B5EF4-FFF2-40B4-BE49-F238E27FC236}">
              <a16:creationId xmlns:a16="http://schemas.microsoft.com/office/drawing/2014/main" id="{27FFC7F8-A11E-4831-8091-C027ABAC6F2F}"/>
            </a:ext>
          </a:extLst>
        </xdr:cNvPr>
        <xdr:cNvSpPr/>
      </xdr:nvSpPr>
      <xdr:spPr>
        <a:xfrm>
          <a:off x="14541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156845</xdr:rowOff>
    </xdr:from>
    <xdr:to>
      <xdr:col>72</xdr:col>
      <xdr:colOff>38100</xdr:colOff>
      <xdr:row>38</xdr:row>
      <xdr:rowOff>86995</xdr:rowOff>
    </xdr:to>
    <xdr:sp macro="" textlink="">
      <xdr:nvSpPr>
        <xdr:cNvPr id="524" name="フローチャート: 判断 523">
          <a:extLst>
            <a:ext uri="{FF2B5EF4-FFF2-40B4-BE49-F238E27FC236}">
              <a16:creationId xmlns:a16="http://schemas.microsoft.com/office/drawing/2014/main" id="{D20A46BA-800C-49CF-8FF5-4B098BFAB0F5}"/>
            </a:ext>
          </a:extLst>
        </xdr:cNvPr>
        <xdr:cNvSpPr/>
      </xdr:nvSpPr>
      <xdr:spPr>
        <a:xfrm>
          <a:off x="13652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33020</xdr:rowOff>
    </xdr:from>
    <xdr:to>
      <xdr:col>67</xdr:col>
      <xdr:colOff>101600</xdr:colOff>
      <xdr:row>38</xdr:row>
      <xdr:rowOff>134620</xdr:rowOff>
    </xdr:to>
    <xdr:sp macro="" textlink="">
      <xdr:nvSpPr>
        <xdr:cNvPr id="525" name="フローチャート: 判断 524">
          <a:extLst>
            <a:ext uri="{FF2B5EF4-FFF2-40B4-BE49-F238E27FC236}">
              <a16:creationId xmlns:a16="http://schemas.microsoft.com/office/drawing/2014/main" id="{B13717D0-5C32-4A87-9A88-4629CFC1D351}"/>
            </a:ext>
          </a:extLst>
        </xdr:cNvPr>
        <xdr:cNvSpPr/>
      </xdr:nvSpPr>
      <xdr:spPr>
        <a:xfrm>
          <a:off x="127635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7125EE2B-3C27-4D18-96ED-70D82D6E7F5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B597A69E-0484-4673-AB99-60C71B1D37B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325F0FA1-6B0A-4E3F-B2EC-4C58DFA41B9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529B39EC-D4C7-49C6-A342-2C4E3FEDA6E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D8FFCDFF-ACF1-4C59-8C24-98A1CBF43B7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95885</xdr:rowOff>
    </xdr:from>
    <xdr:to>
      <xdr:col>85</xdr:col>
      <xdr:colOff>177800</xdr:colOff>
      <xdr:row>40</xdr:row>
      <xdr:rowOff>26035</xdr:rowOff>
    </xdr:to>
    <xdr:sp macro="" textlink="">
      <xdr:nvSpPr>
        <xdr:cNvPr id="531" name="楕円 530">
          <a:extLst>
            <a:ext uri="{FF2B5EF4-FFF2-40B4-BE49-F238E27FC236}">
              <a16:creationId xmlns:a16="http://schemas.microsoft.com/office/drawing/2014/main" id="{D27C268C-9C12-41FC-91FE-9A24A0074806}"/>
            </a:ext>
          </a:extLst>
        </xdr:cNvPr>
        <xdr:cNvSpPr/>
      </xdr:nvSpPr>
      <xdr:spPr>
        <a:xfrm>
          <a:off x="16268700" y="678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74312</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A30BD1B4-6324-48D9-A334-8B5C067E7CA9}"/>
            </a:ext>
          </a:extLst>
        </xdr:cNvPr>
        <xdr:cNvSpPr txBox="1"/>
      </xdr:nvSpPr>
      <xdr:spPr>
        <a:xfrm>
          <a:off x="16357600" y="676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84455</xdr:rowOff>
    </xdr:from>
    <xdr:to>
      <xdr:col>81</xdr:col>
      <xdr:colOff>101600</xdr:colOff>
      <xdr:row>40</xdr:row>
      <xdr:rowOff>14605</xdr:rowOff>
    </xdr:to>
    <xdr:sp macro="" textlink="">
      <xdr:nvSpPr>
        <xdr:cNvPr id="533" name="楕円 532">
          <a:extLst>
            <a:ext uri="{FF2B5EF4-FFF2-40B4-BE49-F238E27FC236}">
              <a16:creationId xmlns:a16="http://schemas.microsoft.com/office/drawing/2014/main" id="{50D24C82-0D8B-4FCB-AE1F-9CEA07E0DF7D}"/>
            </a:ext>
          </a:extLst>
        </xdr:cNvPr>
        <xdr:cNvSpPr/>
      </xdr:nvSpPr>
      <xdr:spPr>
        <a:xfrm>
          <a:off x="15430500" y="677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135255</xdr:rowOff>
    </xdr:from>
    <xdr:to>
      <xdr:col>85</xdr:col>
      <xdr:colOff>127000</xdr:colOff>
      <xdr:row>39</xdr:row>
      <xdr:rowOff>146685</xdr:rowOff>
    </xdr:to>
    <xdr:cxnSp macro="">
      <xdr:nvCxnSpPr>
        <xdr:cNvPr id="534" name="直線コネクタ 533">
          <a:extLst>
            <a:ext uri="{FF2B5EF4-FFF2-40B4-BE49-F238E27FC236}">
              <a16:creationId xmlns:a16="http://schemas.microsoft.com/office/drawing/2014/main" id="{2F096BC9-9A5B-41BC-93EA-BA218A55D1FC}"/>
            </a:ext>
          </a:extLst>
        </xdr:cNvPr>
        <xdr:cNvCxnSpPr/>
      </xdr:nvCxnSpPr>
      <xdr:spPr>
        <a:xfrm>
          <a:off x="15481300" y="682180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48260</xdr:rowOff>
    </xdr:from>
    <xdr:to>
      <xdr:col>76</xdr:col>
      <xdr:colOff>165100</xdr:colOff>
      <xdr:row>39</xdr:row>
      <xdr:rowOff>149860</xdr:rowOff>
    </xdr:to>
    <xdr:sp macro="" textlink="">
      <xdr:nvSpPr>
        <xdr:cNvPr id="535" name="楕円 534">
          <a:extLst>
            <a:ext uri="{FF2B5EF4-FFF2-40B4-BE49-F238E27FC236}">
              <a16:creationId xmlns:a16="http://schemas.microsoft.com/office/drawing/2014/main" id="{1FF01459-4B01-4E96-944C-53D5B6B2203B}"/>
            </a:ext>
          </a:extLst>
        </xdr:cNvPr>
        <xdr:cNvSpPr/>
      </xdr:nvSpPr>
      <xdr:spPr>
        <a:xfrm>
          <a:off x="14541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99060</xdr:rowOff>
    </xdr:from>
    <xdr:to>
      <xdr:col>81</xdr:col>
      <xdr:colOff>50800</xdr:colOff>
      <xdr:row>39</xdr:row>
      <xdr:rowOff>135255</xdr:rowOff>
    </xdr:to>
    <xdr:cxnSp macro="">
      <xdr:nvCxnSpPr>
        <xdr:cNvPr id="536" name="直線コネクタ 535">
          <a:extLst>
            <a:ext uri="{FF2B5EF4-FFF2-40B4-BE49-F238E27FC236}">
              <a16:creationId xmlns:a16="http://schemas.microsoft.com/office/drawing/2014/main" id="{860F236B-A25F-4ED9-8002-656A4A95C147}"/>
            </a:ext>
          </a:extLst>
        </xdr:cNvPr>
        <xdr:cNvCxnSpPr/>
      </xdr:nvCxnSpPr>
      <xdr:spPr>
        <a:xfrm>
          <a:off x="14592300" y="678561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13970</xdr:rowOff>
    </xdr:from>
    <xdr:to>
      <xdr:col>72</xdr:col>
      <xdr:colOff>38100</xdr:colOff>
      <xdr:row>39</xdr:row>
      <xdr:rowOff>115570</xdr:rowOff>
    </xdr:to>
    <xdr:sp macro="" textlink="">
      <xdr:nvSpPr>
        <xdr:cNvPr id="537" name="楕円 536">
          <a:extLst>
            <a:ext uri="{FF2B5EF4-FFF2-40B4-BE49-F238E27FC236}">
              <a16:creationId xmlns:a16="http://schemas.microsoft.com/office/drawing/2014/main" id="{6FC4FDBB-809F-4139-8191-CED1BF3C0B8D}"/>
            </a:ext>
          </a:extLst>
        </xdr:cNvPr>
        <xdr:cNvSpPr/>
      </xdr:nvSpPr>
      <xdr:spPr>
        <a:xfrm>
          <a:off x="136525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64770</xdr:rowOff>
    </xdr:from>
    <xdr:to>
      <xdr:col>76</xdr:col>
      <xdr:colOff>114300</xdr:colOff>
      <xdr:row>39</xdr:row>
      <xdr:rowOff>99060</xdr:rowOff>
    </xdr:to>
    <xdr:cxnSp macro="">
      <xdr:nvCxnSpPr>
        <xdr:cNvPr id="538" name="直線コネクタ 537">
          <a:extLst>
            <a:ext uri="{FF2B5EF4-FFF2-40B4-BE49-F238E27FC236}">
              <a16:creationId xmlns:a16="http://schemas.microsoft.com/office/drawing/2014/main" id="{A32703E1-7CD1-487A-BA12-19EB42CF2A07}"/>
            </a:ext>
          </a:extLst>
        </xdr:cNvPr>
        <xdr:cNvCxnSpPr/>
      </xdr:nvCxnSpPr>
      <xdr:spPr>
        <a:xfrm>
          <a:off x="13703300" y="67513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135890</xdr:rowOff>
    </xdr:from>
    <xdr:to>
      <xdr:col>67</xdr:col>
      <xdr:colOff>101600</xdr:colOff>
      <xdr:row>39</xdr:row>
      <xdr:rowOff>66040</xdr:rowOff>
    </xdr:to>
    <xdr:sp macro="" textlink="">
      <xdr:nvSpPr>
        <xdr:cNvPr id="539" name="楕円 538">
          <a:extLst>
            <a:ext uri="{FF2B5EF4-FFF2-40B4-BE49-F238E27FC236}">
              <a16:creationId xmlns:a16="http://schemas.microsoft.com/office/drawing/2014/main" id="{71812728-1E46-43A1-801D-22AA5C157A85}"/>
            </a:ext>
          </a:extLst>
        </xdr:cNvPr>
        <xdr:cNvSpPr/>
      </xdr:nvSpPr>
      <xdr:spPr>
        <a:xfrm>
          <a:off x="127635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15240</xdr:rowOff>
    </xdr:from>
    <xdr:to>
      <xdr:col>71</xdr:col>
      <xdr:colOff>177800</xdr:colOff>
      <xdr:row>39</xdr:row>
      <xdr:rowOff>64770</xdr:rowOff>
    </xdr:to>
    <xdr:cxnSp macro="">
      <xdr:nvCxnSpPr>
        <xdr:cNvPr id="540" name="直線コネクタ 539">
          <a:extLst>
            <a:ext uri="{FF2B5EF4-FFF2-40B4-BE49-F238E27FC236}">
              <a16:creationId xmlns:a16="http://schemas.microsoft.com/office/drawing/2014/main" id="{CE0B0F94-6C44-4D8B-90FC-CDBD2B39BC6F}"/>
            </a:ext>
          </a:extLst>
        </xdr:cNvPr>
        <xdr:cNvCxnSpPr/>
      </xdr:nvCxnSpPr>
      <xdr:spPr>
        <a:xfrm>
          <a:off x="12814300" y="670179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122572</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26C5FA4E-5FF8-4087-BCFA-4C062B7DA722}"/>
            </a:ext>
          </a:extLst>
        </xdr:cNvPr>
        <xdr:cNvSpPr txBox="1"/>
      </xdr:nvSpPr>
      <xdr:spPr>
        <a:xfrm>
          <a:off x="15266044" y="629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93997</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22E19FC8-3BE7-49AF-9580-8B2C3871F13C}"/>
            </a:ext>
          </a:extLst>
        </xdr:cNvPr>
        <xdr:cNvSpPr txBox="1"/>
      </xdr:nvSpPr>
      <xdr:spPr>
        <a:xfrm>
          <a:off x="143897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103522</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853483C5-3C92-4E9D-9D60-0AA02F3D43F1}"/>
            </a:ext>
          </a:extLst>
        </xdr:cNvPr>
        <xdr:cNvSpPr txBox="1"/>
      </xdr:nvSpPr>
      <xdr:spPr>
        <a:xfrm>
          <a:off x="13500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151147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BFADFBFF-F564-4A8C-A6AE-AC9D79BCC865}"/>
            </a:ext>
          </a:extLst>
        </xdr:cNvPr>
        <xdr:cNvSpPr txBox="1"/>
      </xdr:nvSpPr>
      <xdr:spPr>
        <a:xfrm>
          <a:off x="12611744" y="632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5732</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31A3C4C4-EAA7-49E3-BFD2-27ADCABD3641}"/>
            </a:ext>
          </a:extLst>
        </xdr:cNvPr>
        <xdr:cNvSpPr txBox="1"/>
      </xdr:nvSpPr>
      <xdr:spPr>
        <a:xfrm>
          <a:off x="15266044" y="686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140987</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AB5C836F-D1FC-4A6E-88F6-2D728FBD5AE3}"/>
            </a:ext>
          </a:extLst>
        </xdr:cNvPr>
        <xdr:cNvSpPr txBox="1"/>
      </xdr:nvSpPr>
      <xdr:spPr>
        <a:xfrm>
          <a:off x="14389744"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106697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A341FEC1-9BCA-4C89-940A-FE927E35BFFE}"/>
            </a:ext>
          </a:extLst>
        </xdr:cNvPr>
        <xdr:cNvSpPr txBox="1"/>
      </xdr:nvSpPr>
      <xdr:spPr>
        <a:xfrm>
          <a:off x="13500744" y="679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57167</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4BA07844-AC4D-4172-8358-3927D093A0BE}"/>
            </a:ext>
          </a:extLst>
        </xdr:cNvPr>
        <xdr:cNvSpPr txBox="1"/>
      </xdr:nvSpPr>
      <xdr:spPr>
        <a:xfrm>
          <a:off x="12611744" y="674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88B329EA-3D6E-46A3-AA31-4B1AC48ACD4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B8CB815F-E4E4-4FFA-8B30-0BF6E33E9B9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640BFAC3-6953-4ADD-811C-E658DB85B95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436FD43-73C9-486C-A52A-DD1B67E29B2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77369FD5-55DD-4DBF-BF21-DFC8C7DBA24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DB905BCF-D533-4610-9DD9-A8558BAAC40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67279BB-6AC7-4985-9021-D8D381EBC38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2569F634-9C18-4BE4-B87C-459D07793DB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CEC528C2-0A6E-4F31-A960-DDD58D403C9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8673D2B8-4C84-4EA3-AC19-7B2B64501DB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A565DD95-F958-44A5-9AC1-4395BAF152F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C5404BE0-4736-45B9-90D5-987C30D28A1A}"/>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E879B242-3675-4594-BFB2-3AC4AC9059F4}"/>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48277</xdr:rowOff>
    </xdr:from>
    <xdr:ext cx="531299" cy="259045"/>
    <xdr:sp macro="" textlink="">
      <xdr:nvSpPr>
        <xdr:cNvPr id="562" name="テキスト ボックス 561">
          <a:extLst>
            <a:ext uri="{FF2B5EF4-FFF2-40B4-BE49-F238E27FC236}">
              <a16:creationId xmlns:a16="http://schemas.microsoft.com/office/drawing/2014/main" id="{74914122-EC3E-470B-BE56-4D79DBFCBF2B}"/>
            </a:ext>
          </a:extLst>
        </xdr:cNvPr>
        <xdr:cNvSpPr txBox="1"/>
      </xdr:nvSpPr>
      <xdr:spPr>
        <a:xfrm>
          <a:off x="17756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BA897E67-3F4A-4F7C-9001-5DB5BBF358AC}"/>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382B1AAE-B24D-4CE8-9187-3B53A3D04FDC}"/>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FA5BA22A-1D72-48E5-84E5-B5AC239827EE}"/>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7740F938-374A-49CF-8CB9-248F228680B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51E2CE34-DDFF-462C-B885-C231781702A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3910FC45-47B2-49DE-A16F-7C0C8503A4A8}"/>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D163E59F-BCAE-446D-BDB0-59CEF7963D4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35299</xdr:rowOff>
    </xdr:from>
    <xdr:to>
      <xdr:col>116</xdr:col>
      <xdr:colOff>62864</xdr:colOff>
      <xdr:row>41</xdr:row>
      <xdr:rowOff>85381</xdr:rowOff>
    </xdr:to>
    <xdr:cxnSp macro="">
      <xdr:nvCxnSpPr>
        <xdr:cNvPr id="570" name="直線コネクタ 569">
          <a:extLst>
            <a:ext uri="{FF2B5EF4-FFF2-40B4-BE49-F238E27FC236}">
              <a16:creationId xmlns:a16="http://schemas.microsoft.com/office/drawing/2014/main" id="{C57D8927-B2D7-4503-A751-A432F7D96EBE}"/>
            </a:ext>
          </a:extLst>
        </xdr:cNvPr>
        <xdr:cNvCxnSpPr/>
      </xdr:nvCxnSpPr>
      <xdr:spPr>
        <a:xfrm flipV="1">
          <a:off x="22160864" y="5693149"/>
          <a:ext cx="0" cy="1421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89208</xdr:rowOff>
    </xdr:from>
    <xdr:ext cx="469744" cy="259045"/>
    <xdr:sp macro="" textlink="">
      <xdr:nvSpPr>
        <xdr:cNvPr id="571" name="【一般廃棄物処理施設】&#10;一人当たり有形固定資産（償却資産）額最小値テキスト">
          <a:extLst>
            <a:ext uri="{FF2B5EF4-FFF2-40B4-BE49-F238E27FC236}">
              <a16:creationId xmlns:a16="http://schemas.microsoft.com/office/drawing/2014/main" id="{BB72780C-2AD0-4684-9BDA-6A987EA7FD82}"/>
            </a:ext>
          </a:extLst>
        </xdr:cNvPr>
        <xdr:cNvSpPr txBox="1"/>
      </xdr:nvSpPr>
      <xdr:spPr>
        <a:xfrm>
          <a:off x="22199600" y="7118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85381</xdr:rowOff>
    </xdr:from>
    <xdr:to>
      <xdr:col>116</xdr:col>
      <xdr:colOff>152400</xdr:colOff>
      <xdr:row>41</xdr:row>
      <xdr:rowOff>85381</xdr:rowOff>
    </xdr:to>
    <xdr:cxnSp macro="">
      <xdr:nvCxnSpPr>
        <xdr:cNvPr id="572" name="直線コネクタ 571">
          <a:extLst>
            <a:ext uri="{FF2B5EF4-FFF2-40B4-BE49-F238E27FC236}">
              <a16:creationId xmlns:a16="http://schemas.microsoft.com/office/drawing/2014/main" id="{4E664626-4621-49B9-BCDD-F57F377933CC}"/>
            </a:ext>
          </a:extLst>
        </xdr:cNvPr>
        <xdr:cNvCxnSpPr/>
      </xdr:nvCxnSpPr>
      <xdr:spPr>
        <a:xfrm>
          <a:off x="22072600" y="7114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153426</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8DE51419-EF9C-4DA1-872D-14A5837C512F}"/>
            </a:ext>
          </a:extLst>
        </xdr:cNvPr>
        <xdr:cNvSpPr txBox="1"/>
      </xdr:nvSpPr>
      <xdr:spPr>
        <a:xfrm>
          <a:off x="22199600" y="5468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35299</xdr:rowOff>
    </xdr:from>
    <xdr:to>
      <xdr:col>116</xdr:col>
      <xdr:colOff>152400</xdr:colOff>
      <xdr:row>33</xdr:row>
      <xdr:rowOff>35299</xdr:rowOff>
    </xdr:to>
    <xdr:cxnSp macro="">
      <xdr:nvCxnSpPr>
        <xdr:cNvPr id="574" name="直線コネクタ 573">
          <a:extLst>
            <a:ext uri="{FF2B5EF4-FFF2-40B4-BE49-F238E27FC236}">
              <a16:creationId xmlns:a16="http://schemas.microsoft.com/office/drawing/2014/main" id="{0EF2D962-0CFA-4BC4-907C-45304CDDF44B}"/>
            </a:ext>
          </a:extLst>
        </xdr:cNvPr>
        <xdr:cNvCxnSpPr/>
      </xdr:nvCxnSpPr>
      <xdr:spPr>
        <a:xfrm>
          <a:off x="22072600" y="5693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34286</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EA32B746-2AD8-41AA-91D3-5D0A548E45DA}"/>
            </a:ext>
          </a:extLst>
        </xdr:cNvPr>
        <xdr:cNvSpPr txBox="1"/>
      </xdr:nvSpPr>
      <xdr:spPr>
        <a:xfrm>
          <a:off x="22199600" y="65493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55859</xdr:rowOff>
    </xdr:from>
    <xdr:to>
      <xdr:col>116</xdr:col>
      <xdr:colOff>114300</xdr:colOff>
      <xdr:row>38</xdr:row>
      <xdr:rowOff>157459</xdr:rowOff>
    </xdr:to>
    <xdr:sp macro="" textlink="">
      <xdr:nvSpPr>
        <xdr:cNvPr id="576" name="フローチャート: 判断 575">
          <a:extLst>
            <a:ext uri="{FF2B5EF4-FFF2-40B4-BE49-F238E27FC236}">
              <a16:creationId xmlns:a16="http://schemas.microsoft.com/office/drawing/2014/main" id="{E2A75D2F-4EB9-4404-9F69-A61CE5B3EC95}"/>
            </a:ext>
          </a:extLst>
        </xdr:cNvPr>
        <xdr:cNvSpPr/>
      </xdr:nvSpPr>
      <xdr:spPr>
        <a:xfrm>
          <a:off x="22110700" y="6570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57276</xdr:rowOff>
    </xdr:from>
    <xdr:to>
      <xdr:col>112</xdr:col>
      <xdr:colOff>38100</xdr:colOff>
      <xdr:row>38</xdr:row>
      <xdr:rowOff>158876</xdr:rowOff>
    </xdr:to>
    <xdr:sp macro="" textlink="">
      <xdr:nvSpPr>
        <xdr:cNvPr id="577" name="フローチャート: 判断 576">
          <a:extLst>
            <a:ext uri="{FF2B5EF4-FFF2-40B4-BE49-F238E27FC236}">
              <a16:creationId xmlns:a16="http://schemas.microsoft.com/office/drawing/2014/main" id="{91DDC6B0-8D5D-4787-BE09-EA950702466A}"/>
            </a:ext>
          </a:extLst>
        </xdr:cNvPr>
        <xdr:cNvSpPr/>
      </xdr:nvSpPr>
      <xdr:spPr>
        <a:xfrm>
          <a:off x="21272500" y="6572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66868</xdr:rowOff>
    </xdr:from>
    <xdr:to>
      <xdr:col>107</xdr:col>
      <xdr:colOff>101600</xdr:colOff>
      <xdr:row>38</xdr:row>
      <xdr:rowOff>168468</xdr:rowOff>
    </xdr:to>
    <xdr:sp macro="" textlink="">
      <xdr:nvSpPr>
        <xdr:cNvPr id="578" name="フローチャート: 判断 577">
          <a:extLst>
            <a:ext uri="{FF2B5EF4-FFF2-40B4-BE49-F238E27FC236}">
              <a16:creationId xmlns:a16="http://schemas.microsoft.com/office/drawing/2014/main" id="{BEA59AF3-044F-4A39-9E95-E7C4B4F884D7}"/>
            </a:ext>
          </a:extLst>
        </xdr:cNvPr>
        <xdr:cNvSpPr/>
      </xdr:nvSpPr>
      <xdr:spPr>
        <a:xfrm>
          <a:off x="20383500" y="658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94099</xdr:rowOff>
    </xdr:from>
    <xdr:to>
      <xdr:col>102</xdr:col>
      <xdr:colOff>165100</xdr:colOff>
      <xdr:row>39</xdr:row>
      <xdr:rowOff>24249</xdr:rowOff>
    </xdr:to>
    <xdr:sp macro="" textlink="">
      <xdr:nvSpPr>
        <xdr:cNvPr id="579" name="フローチャート: 判断 578">
          <a:extLst>
            <a:ext uri="{FF2B5EF4-FFF2-40B4-BE49-F238E27FC236}">
              <a16:creationId xmlns:a16="http://schemas.microsoft.com/office/drawing/2014/main" id="{CC8909C7-4B40-40BA-A93B-4CB0B15137A4}"/>
            </a:ext>
          </a:extLst>
        </xdr:cNvPr>
        <xdr:cNvSpPr/>
      </xdr:nvSpPr>
      <xdr:spPr>
        <a:xfrm>
          <a:off x="19494500" y="6609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116822</xdr:rowOff>
    </xdr:from>
    <xdr:to>
      <xdr:col>98</xdr:col>
      <xdr:colOff>38100</xdr:colOff>
      <xdr:row>39</xdr:row>
      <xdr:rowOff>46972</xdr:rowOff>
    </xdr:to>
    <xdr:sp macro="" textlink="">
      <xdr:nvSpPr>
        <xdr:cNvPr id="580" name="フローチャート: 判断 579">
          <a:extLst>
            <a:ext uri="{FF2B5EF4-FFF2-40B4-BE49-F238E27FC236}">
              <a16:creationId xmlns:a16="http://schemas.microsoft.com/office/drawing/2014/main" id="{A36D35B8-3A7A-4F1C-9B65-F1D7185E1DD1}"/>
            </a:ext>
          </a:extLst>
        </xdr:cNvPr>
        <xdr:cNvSpPr/>
      </xdr:nvSpPr>
      <xdr:spPr>
        <a:xfrm>
          <a:off x="18605500" y="663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B930C6CA-65BB-4E0A-BC82-31F9D3D57B4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7985A4B1-928E-4F48-953E-2D6520CE309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7946B599-81DF-4CAE-BDDB-D5EF09CDBF5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D26DEB9D-7B0E-4087-A2B6-10D9EDC9E2D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AB5CA90B-F7DB-4EC1-A0B2-73A889EE2CD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163438</xdr:rowOff>
    </xdr:from>
    <xdr:to>
      <xdr:col>116</xdr:col>
      <xdr:colOff>114300</xdr:colOff>
      <xdr:row>38</xdr:row>
      <xdr:rowOff>93588</xdr:rowOff>
    </xdr:to>
    <xdr:sp macro="" textlink="">
      <xdr:nvSpPr>
        <xdr:cNvPr id="586" name="楕円 585">
          <a:extLst>
            <a:ext uri="{FF2B5EF4-FFF2-40B4-BE49-F238E27FC236}">
              <a16:creationId xmlns:a16="http://schemas.microsoft.com/office/drawing/2014/main" id="{5BB10C1A-7496-4565-B5C9-00C8595101E2}"/>
            </a:ext>
          </a:extLst>
        </xdr:cNvPr>
        <xdr:cNvSpPr/>
      </xdr:nvSpPr>
      <xdr:spPr>
        <a:xfrm>
          <a:off x="22110700" y="6507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14865</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64AD1ED7-526A-43D7-A896-444DA311DB53}"/>
            </a:ext>
          </a:extLst>
        </xdr:cNvPr>
        <xdr:cNvSpPr txBox="1"/>
      </xdr:nvSpPr>
      <xdr:spPr>
        <a:xfrm>
          <a:off x="22199600" y="6358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167955</xdr:rowOff>
    </xdr:from>
    <xdr:to>
      <xdr:col>112</xdr:col>
      <xdr:colOff>38100</xdr:colOff>
      <xdr:row>38</xdr:row>
      <xdr:rowOff>98105</xdr:rowOff>
    </xdr:to>
    <xdr:sp macro="" textlink="">
      <xdr:nvSpPr>
        <xdr:cNvPr id="588" name="楕円 587">
          <a:extLst>
            <a:ext uri="{FF2B5EF4-FFF2-40B4-BE49-F238E27FC236}">
              <a16:creationId xmlns:a16="http://schemas.microsoft.com/office/drawing/2014/main" id="{9B1471CA-5079-451F-83DC-3A2E994EF5E8}"/>
            </a:ext>
          </a:extLst>
        </xdr:cNvPr>
        <xdr:cNvSpPr/>
      </xdr:nvSpPr>
      <xdr:spPr>
        <a:xfrm>
          <a:off x="21272500" y="651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42788</xdr:rowOff>
    </xdr:from>
    <xdr:to>
      <xdr:col>116</xdr:col>
      <xdr:colOff>63500</xdr:colOff>
      <xdr:row>38</xdr:row>
      <xdr:rowOff>47305</xdr:rowOff>
    </xdr:to>
    <xdr:cxnSp macro="">
      <xdr:nvCxnSpPr>
        <xdr:cNvPr id="589" name="直線コネクタ 588">
          <a:extLst>
            <a:ext uri="{FF2B5EF4-FFF2-40B4-BE49-F238E27FC236}">
              <a16:creationId xmlns:a16="http://schemas.microsoft.com/office/drawing/2014/main" id="{EE4DF7D2-4E60-4894-AE9E-395D9B4E7525}"/>
            </a:ext>
          </a:extLst>
        </xdr:cNvPr>
        <xdr:cNvCxnSpPr/>
      </xdr:nvCxnSpPr>
      <xdr:spPr>
        <a:xfrm flipV="1">
          <a:off x="21323300" y="6557888"/>
          <a:ext cx="838200" cy="4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15305</xdr:rowOff>
    </xdr:from>
    <xdr:to>
      <xdr:col>107</xdr:col>
      <xdr:colOff>101600</xdr:colOff>
      <xdr:row>38</xdr:row>
      <xdr:rowOff>116905</xdr:rowOff>
    </xdr:to>
    <xdr:sp macro="" textlink="">
      <xdr:nvSpPr>
        <xdr:cNvPr id="590" name="楕円 589">
          <a:extLst>
            <a:ext uri="{FF2B5EF4-FFF2-40B4-BE49-F238E27FC236}">
              <a16:creationId xmlns:a16="http://schemas.microsoft.com/office/drawing/2014/main" id="{63CA303B-C2AF-489F-8385-90B0C7D134C0}"/>
            </a:ext>
          </a:extLst>
        </xdr:cNvPr>
        <xdr:cNvSpPr/>
      </xdr:nvSpPr>
      <xdr:spPr>
        <a:xfrm>
          <a:off x="20383500" y="653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47305</xdr:rowOff>
    </xdr:from>
    <xdr:to>
      <xdr:col>111</xdr:col>
      <xdr:colOff>177800</xdr:colOff>
      <xdr:row>38</xdr:row>
      <xdr:rowOff>66105</xdr:rowOff>
    </xdr:to>
    <xdr:cxnSp macro="">
      <xdr:nvCxnSpPr>
        <xdr:cNvPr id="591" name="直線コネクタ 590">
          <a:extLst>
            <a:ext uri="{FF2B5EF4-FFF2-40B4-BE49-F238E27FC236}">
              <a16:creationId xmlns:a16="http://schemas.microsoft.com/office/drawing/2014/main" id="{1927D04A-E698-4C78-9898-1B78558EECFE}"/>
            </a:ext>
          </a:extLst>
        </xdr:cNvPr>
        <xdr:cNvCxnSpPr/>
      </xdr:nvCxnSpPr>
      <xdr:spPr>
        <a:xfrm flipV="1">
          <a:off x="20434300" y="6562405"/>
          <a:ext cx="889000" cy="18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25290</xdr:rowOff>
    </xdr:from>
    <xdr:to>
      <xdr:col>102</xdr:col>
      <xdr:colOff>165100</xdr:colOff>
      <xdr:row>38</xdr:row>
      <xdr:rowOff>126890</xdr:rowOff>
    </xdr:to>
    <xdr:sp macro="" textlink="">
      <xdr:nvSpPr>
        <xdr:cNvPr id="592" name="楕円 591">
          <a:extLst>
            <a:ext uri="{FF2B5EF4-FFF2-40B4-BE49-F238E27FC236}">
              <a16:creationId xmlns:a16="http://schemas.microsoft.com/office/drawing/2014/main" id="{5CD8943C-ADE5-49CA-A003-66CA02672A8B}"/>
            </a:ext>
          </a:extLst>
        </xdr:cNvPr>
        <xdr:cNvSpPr/>
      </xdr:nvSpPr>
      <xdr:spPr>
        <a:xfrm>
          <a:off x="19494500" y="654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66105</xdr:rowOff>
    </xdr:from>
    <xdr:to>
      <xdr:col>107</xdr:col>
      <xdr:colOff>50800</xdr:colOff>
      <xdr:row>38</xdr:row>
      <xdr:rowOff>76090</xdr:rowOff>
    </xdr:to>
    <xdr:cxnSp macro="">
      <xdr:nvCxnSpPr>
        <xdr:cNvPr id="593" name="直線コネクタ 592">
          <a:extLst>
            <a:ext uri="{FF2B5EF4-FFF2-40B4-BE49-F238E27FC236}">
              <a16:creationId xmlns:a16="http://schemas.microsoft.com/office/drawing/2014/main" id="{28F8820F-763A-4859-B184-BF5A822A0CF2}"/>
            </a:ext>
          </a:extLst>
        </xdr:cNvPr>
        <xdr:cNvCxnSpPr/>
      </xdr:nvCxnSpPr>
      <xdr:spPr>
        <a:xfrm flipV="1">
          <a:off x="19545300" y="6581205"/>
          <a:ext cx="889000" cy="9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39208</xdr:rowOff>
    </xdr:from>
    <xdr:to>
      <xdr:col>98</xdr:col>
      <xdr:colOff>38100</xdr:colOff>
      <xdr:row>38</xdr:row>
      <xdr:rowOff>140808</xdr:rowOff>
    </xdr:to>
    <xdr:sp macro="" textlink="">
      <xdr:nvSpPr>
        <xdr:cNvPr id="594" name="楕円 593">
          <a:extLst>
            <a:ext uri="{FF2B5EF4-FFF2-40B4-BE49-F238E27FC236}">
              <a16:creationId xmlns:a16="http://schemas.microsoft.com/office/drawing/2014/main" id="{A69D9702-CA1C-4636-A819-F84CE3488A57}"/>
            </a:ext>
          </a:extLst>
        </xdr:cNvPr>
        <xdr:cNvSpPr/>
      </xdr:nvSpPr>
      <xdr:spPr>
        <a:xfrm>
          <a:off x="18605500" y="655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76090</xdr:rowOff>
    </xdr:from>
    <xdr:to>
      <xdr:col>102</xdr:col>
      <xdr:colOff>114300</xdr:colOff>
      <xdr:row>38</xdr:row>
      <xdr:rowOff>90008</xdr:rowOff>
    </xdr:to>
    <xdr:cxnSp macro="">
      <xdr:nvCxnSpPr>
        <xdr:cNvPr id="595" name="直線コネクタ 594">
          <a:extLst>
            <a:ext uri="{FF2B5EF4-FFF2-40B4-BE49-F238E27FC236}">
              <a16:creationId xmlns:a16="http://schemas.microsoft.com/office/drawing/2014/main" id="{759C4BFE-6D5A-44B9-9065-1694C3E948D7}"/>
            </a:ext>
          </a:extLst>
        </xdr:cNvPr>
        <xdr:cNvCxnSpPr/>
      </xdr:nvCxnSpPr>
      <xdr:spPr>
        <a:xfrm flipV="1">
          <a:off x="18656300" y="6591190"/>
          <a:ext cx="889000" cy="13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150003</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095C551C-09F1-429C-A6E5-FDC3F551FE76}"/>
            </a:ext>
          </a:extLst>
        </xdr:cNvPr>
        <xdr:cNvSpPr txBox="1"/>
      </xdr:nvSpPr>
      <xdr:spPr>
        <a:xfrm>
          <a:off x="21043411" y="6665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159595</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D5D71BD6-8D4C-4DE4-A4C8-80302DC0E12F}"/>
            </a:ext>
          </a:extLst>
        </xdr:cNvPr>
        <xdr:cNvSpPr txBox="1"/>
      </xdr:nvSpPr>
      <xdr:spPr>
        <a:xfrm>
          <a:off x="20167111" y="6674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15376</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50AA51DF-F5BD-430A-9825-845D43BB9A71}"/>
            </a:ext>
          </a:extLst>
        </xdr:cNvPr>
        <xdr:cNvSpPr txBox="1"/>
      </xdr:nvSpPr>
      <xdr:spPr>
        <a:xfrm>
          <a:off x="19278111" y="6701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38099</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4EE8689A-48BE-4753-B332-1EBEB4A7447A}"/>
            </a:ext>
          </a:extLst>
        </xdr:cNvPr>
        <xdr:cNvSpPr txBox="1"/>
      </xdr:nvSpPr>
      <xdr:spPr>
        <a:xfrm>
          <a:off x="18389111" y="6724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36</xdr:row>
      <xdr:rowOff>114632</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D48B1AD6-151B-439A-BC52-A676898BC6B8}"/>
            </a:ext>
          </a:extLst>
        </xdr:cNvPr>
        <xdr:cNvSpPr txBox="1"/>
      </xdr:nvSpPr>
      <xdr:spPr>
        <a:xfrm>
          <a:off x="21043411" y="6286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133432</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414DC465-E0F7-4D57-AEF3-781C12375E56}"/>
            </a:ext>
          </a:extLst>
        </xdr:cNvPr>
        <xdr:cNvSpPr txBox="1"/>
      </xdr:nvSpPr>
      <xdr:spPr>
        <a:xfrm>
          <a:off x="20167111" y="6305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143417</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575CE614-8F0C-477B-9D13-EFF9821EA541}"/>
            </a:ext>
          </a:extLst>
        </xdr:cNvPr>
        <xdr:cNvSpPr txBox="1"/>
      </xdr:nvSpPr>
      <xdr:spPr>
        <a:xfrm>
          <a:off x="19278111" y="6315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157334</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74168E97-146E-4638-BE89-771826C9D347}"/>
            </a:ext>
          </a:extLst>
        </xdr:cNvPr>
        <xdr:cNvSpPr txBox="1"/>
      </xdr:nvSpPr>
      <xdr:spPr>
        <a:xfrm>
          <a:off x="18389111" y="6329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9E25C959-3405-4843-AEFA-45AC21E65B7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42FFCE41-6F95-41D3-AFDD-3EE9379E76C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F2538824-56E2-4AB2-8FAC-06F0A2C2BC7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2B7962BA-4818-4039-A302-7E270702B8A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8B226E2C-3EE9-48D8-A33F-2CFB69FD040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594240D7-E541-47CA-9DF9-423A53EDDA0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1C441074-D3AD-4397-B3C3-078932BA111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8E561C50-235C-4941-806D-D21CC73F926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A966229E-112B-4B74-9935-2163D57904D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237E96FE-CEA2-4A2E-A817-870ED955B4B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0C79D879-9DEA-4497-B837-357E0AD4590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DB214B04-6D9B-4FB0-ADE1-10099D50C59C}"/>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6" name="テキスト ボックス 615">
          <a:extLst>
            <a:ext uri="{FF2B5EF4-FFF2-40B4-BE49-F238E27FC236}">
              <a16:creationId xmlns:a16="http://schemas.microsoft.com/office/drawing/2014/main" id="{940CB0CA-EFAD-40E1-B7E4-9B80B3FDCC48}"/>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66DC14AA-F5D8-468F-8805-E7F2B76D34DB}"/>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4DC4C005-C59A-418B-8787-C841D90CA9FB}"/>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15DDB30D-D2CF-4ABE-B8C3-70327A1BB1B1}"/>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E9294EF0-BE95-45DD-A8AF-9C96E04B6455}"/>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676368D3-9807-4A9F-B8FD-6ECCABE90D33}"/>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FA782F09-A5BA-4D5E-B3B7-A83E0D827DF7}"/>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860C4C66-9F91-4C39-8158-CD117D042BF9}"/>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C214E219-17AE-4462-87B7-7014552D9659}"/>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248E69DE-C50B-4743-A0ED-BEC03DB26CD7}"/>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6" name="テキスト ボックス 625">
          <a:extLst>
            <a:ext uri="{FF2B5EF4-FFF2-40B4-BE49-F238E27FC236}">
              <a16:creationId xmlns:a16="http://schemas.microsoft.com/office/drawing/2014/main" id="{9DF65ECE-DF83-479A-B94C-3CFA6D2A52A7}"/>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9E043710-B790-41C3-9AC0-1F53BC55483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保健センター・保健所】&#10;有形固定資産減価償却率グラフ枠">
          <a:extLst>
            <a:ext uri="{FF2B5EF4-FFF2-40B4-BE49-F238E27FC236}">
              <a16:creationId xmlns:a16="http://schemas.microsoft.com/office/drawing/2014/main" id="{1AE758E4-5102-4924-BB65-E3B3D539A85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150223</xdr:rowOff>
    </xdr:from>
    <xdr:to>
      <xdr:col>85</xdr:col>
      <xdr:colOff>126364</xdr:colOff>
      <xdr:row>64</xdr:row>
      <xdr:rowOff>68580</xdr:rowOff>
    </xdr:to>
    <xdr:cxnSp macro="">
      <xdr:nvCxnSpPr>
        <xdr:cNvPr id="629" name="直線コネクタ 628">
          <a:extLst>
            <a:ext uri="{FF2B5EF4-FFF2-40B4-BE49-F238E27FC236}">
              <a16:creationId xmlns:a16="http://schemas.microsoft.com/office/drawing/2014/main" id="{9C39BAFD-DBD8-48DB-9538-CBF548697DF7}"/>
            </a:ext>
          </a:extLst>
        </xdr:cNvPr>
        <xdr:cNvCxnSpPr/>
      </xdr:nvCxnSpPr>
      <xdr:spPr>
        <a:xfrm flipV="1">
          <a:off x="16318864" y="9579973"/>
          <a:ext cx="0" cy="1461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72407</xdr:rowOff>
    </xdr:from>
    <xdr:ext cx="405111" cy="259045"/>
    <xdr:sp macro="" textlink="">
      <xdr:nvSpPr>
        <xdr:cNvPr id="630" name="【保健センター・保健所】&#10;有形固定資産減価償却率最小値テキスト">
          <a:extLst>
            <a:ext uri="{FF2B5EF4-FFF2-40B4-BE49-F238E27FC236}">
              <a16:creationId xmlns:a16="http://schemas.microsoft.com/office/drawing/2014/main" id="{A7FD240E-72FA-49C2-A701-AE608F6F5112}"/>
            </a:ext>
          </a:extLst>
        </xdr:cNvPr>
        <xdr:cNvSpPr txBox="1"/>
      </xdr:nvSpPr>
      <xdr:spPr>
        <a:xfrm>
          <a:off x="16357600" y="1104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68580</xdr:rowOff>
    </xdr:from>
    <xdr:to>
      <xdr:col>86</xdr:col>
      <xdr:colOff>25400</xdr:colOff>
      <xdr:row>64</xdr:row>
      <xdr:rowOff>68580</xdr:rowOff>
    </xdr:to>
    <xdr:cxnSp macro="">
      <xdr:nvCxnSpPr>
        <xdr:cNvPr id="631" name="直線コネクタ 630">
          <a:extLst>
            <a:ext uri="{FF2B5EF4-FFF2-40B4-BE49-F238E27FC236}">
              <a16:creationId xmlns:a16="http://schemas.microsoft.com/office/drawing/2014/main" id="{510D16DF-8764-47A9-B65C-42348A04C34B}"/>
            </a:ext>
          </a:extLst>
        </xdr:cNvPr>
        <xdr:cNvCxnSpPr/>
      </xdr:nvCxnSpPr>
      <xdr:spPr>
        <a:xfrm>
          <a:off x="16230600" y="1104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96900</xdr:rowOff>
    </xdr:from>
    <xdr:ext cx="340478" cy="259045"/>
    <xdr:sp macro="" textlink="">
      <xdr:nvSpPr>
        <xdr:cNvPr id="632" name="【保健センター・保健所】&#10;有形固定資産減価償却率最大値テキスト">
          <a:extLst>
            <a:ext uri="{FF2B5EF4-FFF2-40B4-BE49-F238E27FC236}">
              <a16:creationId xmlns:a16="http://schemas.microsoft.com/office/drawing/2014/main" id="{940089A0-1F01-4641-BE45-12B38839555C}"/>
            </a:ext>
          </a:extLst>
        </xdr:cNvPr>
        <xdr:cNvSpPr txBox="1"/>
      </xdr:nvSpPr>
      <xdr:spPr>
        <a:xfrm>
          <a:off x="16357600" y="935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150223</xdr:rowOff>
    </xdr:from>
    <xdr:to>
      <xdr:col>86</xdr:col>
      <xdr:colOff>25400</xdr:colOff>
      <xdr:row>55</xdr:row>
      <xdr:rowOff>150223</xdr:rowOff>
    </xdr:to>
    <xdr:cxnSp macro="">
      <xdr:nvCxnSpPr>
        <xdr:cNvPr id="633" name="直線コネクタ 632">
          <a:extLst>
            <a:ext uri="{FF2B5EF4-FFF2-40B4-BE49-F238E27FC236}">
              <a16:creationId xmlns:a16="http://schemas.microsoft.com/office/drawing/2014/main" id="{E8D10ECA-DA8D-49D8-BFB3-90F9AD869EF2}"/>
            </a:ext>
          </a:extLst>
        </xdr:cNvPr>
        <xdr:cNvCxnSpPr/>
      </xdr:nvCxnSpPr>
      <xdr:spPr>
        <a:xfrm>
          <a:off x="16230600" y="957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86377</xdr:rowOff>
    </xdr:from>
    <xdr:ext cx="405111" cy="259045"/>
    <xdr:sp macro="" textlink="">
      <xdr:nvSpPr>
        <xdr:cNvPr id="634" name="【保健センター・保健所】&#10;有形固定資産減価償却率平均値テキスト">
          <a:extLst>
            <a:ext uri="{FF2B5EF4-FFF2-40B4-BE49-F238E27FC236}">
              <a16:creationId xmlns:a16="http://schemas.microsoft.com/office/drawing/2014/main" id="{BFC3B91A-0030-4082-AAC7-459057BD2A63}"/>
            </a:ext>
          </a:extLst>
        </xdr:cNvPr>
        <xdr:cNvSpPr txBox="1"/>
      </xdr:nvSpPr>
      <xdr:spPr>
        <a:xfrm>
          <a:off x="16357600" y="10201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635" name="フローチャート: 判断 634">
          <a:extLst>
            <a:ext uri="{FF2B5EF4-FFF2-40B4-BE49-F238E27FC236}">
              <a16:creationId xmlns:a16="http://schemas.microsoft.com/office/drawing/2014/main" id="{A8002607-38E3-49AC-BA00-CEE78A598B18}"/>
            </a:ext>
          </a:extLst>
        </xdr:cNvPr>
        <xdr:cNvSpPr/>
      </xdr:nvSpPr>
      <xdr:spPr>
        <a:xfrm>
          <a:off x="162687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61867</xdr:rowOff>
    </xdr:from>
    <xdr:to>
      <xdr:col>81</xdr:col>
      <xdr:colOff>101600</xdr:colOff>
      <xdr:row>60</xdr:row>
      <xdr:rowOff>163467</xdr:rowOff>
    </xdr:to>
    <xdr:sp macro="" textlink="">
      <xdr:nvSpPr>
        <xdr:cNvPr id="636" name="フローチャート: 判断 635">
          <a:extLst>
            <a:ext uri="{FF2B5EF4-FFF2-40B4-BE49-F238E27FC236}">
              <a16:creationId xmlns:a16="http://schemas.microsoft.com/office/drawing/2014/main" id="{F2EE83EC-28EA-430C-93D1-3AAC27EAC9AB}"/>
            </a:ext>
          </a:extLst>
        </xdr:cNvPr>
        <xdr:cNvSpPr/>
      </xdr:nvSpPr>
      <xdr:spPr>
        <a:xfrm>
          <a:off x="15430500" y="1034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39007</xdr:rowOff>
    </xdr:from>
    <xdr:to>
      <xdr:col>76</xdr:col>
      <xdr:colOff>165100</xdr:colOff>
      <xdr:row>60</xdr:row>
      <xdr:rowOff>140607</xdr:rowOff>
    </xdr:to>
    <xdr:sp macro="" textlink="">
      <xdr:nvSpPr>
        <xdr:cNvPr id="637" name="フローチャート: 判断 636">
          <a:extLst>
            <a:ext uri="{FF2B5EF4-FFF2-40B4-BE49-F238E27FC236}">
              <a16:creationId xmlns:a16="http://schemas.microsoft.com/office/drawing/2014/main" id="{489625C6-A832-457E-8266-E9F222B34550}"/>
            </a:ext>
          </a:extLst>
        </xdr:cNvPr>
        <xdr:cNvSpPr/>
      </xdr:nvSpPr>
      <xdr:spPr>
        <a:xfrm>
          <a:off x="14541500" y="1032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38" name="フローチャート: 判断 637">
          <a:extLst>
            <a:ext uri="{FF2B5EF4-FFF2-40B4-BE49-F238E27FC236}">
              <a16:creationId xmlns:a16="http://schemas.microsoft.com/office/drawing/2014/main" id="{97BBAF74-C7B2-40C7-9D9B-40A353D8E4C0}"/>
            </a:ext>
          </a:extLst>
        </xdr:cNvPr>
        <xdr:cNvSpPr/>
      </xdr:nvSpPr>
      <xdr:spPr>
        <a:xfrm>
          <a:off x="13652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164737</xdr:rowOff>
    </xdr:from>
    <xdr:to>
      <xdr:col>67</xdr:col>
      <xdr:colOff>101600</xdr:colOff>
      <xdr:row>60</xdr:row>
      <xdr:rowOff>94887</xdr:rowOff>
    </xdr:to>
    <xdr:sp macro="" textlink="">
      <xdr:nvSpPr>
        <xdr:cNvPr id="639" name="フローチャート: 判断 638">
          <a:extLst>
            <a:ext uri="{FF2B5EF4-FFF2-40B4-BE49-F238E27FC236}">
              <a16:creationId xmlns:a16="http://schemas.microsoft.com/office/drawing/2014/main" id="{9053CC16-1AE2-42BA-A88C-DDFE395F606C}"/>
            </a:ext>
          </a:extLst>
        </xdr:cNvPr>
        <xdr:cNvSpPr/>
      </xdr:nvSpPr>
      <xdr:spPr>
        <a:xfrm>
          <a:off x="12763500" y="1028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2BF06237-0902-4850-88B1-40663C0BDE7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D914AF87-05CC-499E-A5B6-B7CF74DB3B4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692D32BD-9890-41CC-B7CA-9E56AB80F4A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A49D4A7A-FE58-4618-9935-0E13C6E23D0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2A57D083-E45B-4308-8791-5E9B652B3FE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145143</xdr:rowOff>
    </xdr:from>
    <xdr:to>
      <xdr:col>85</xdr:col>
      <xdr:colOff>177800</xdr:colOff>
      <xdr:row>61</xdr:row>
      <xdr:rowOff>75293</xdr:rowOff>
    </xdr:to>
    <xdr:sp macro="" textlink="">
      <xdr:nvSpPr>
        <xdr:cNvPr id="645" name="楕円 644">
          <a:extLst>
            <a:ext uri="{FF2B5EF4-FFF2-40B4-BE49-F238E27FC236}">
              <a16:creationId xmlns:a16="http://schemas.microsoft.com/office/drawing/2014/main" id="{D3706B61-46AD-4E44-AFA9-78F628285B64}"/>
            </a:ext>
          </a:extLst>
        </xdr:cNvPr>
        <xdr:cNvSpPr/>
      </xdr:nvSpPr>
      <xdr:spPr>
        <a:xfrm>
          <a:off x="162687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123570</xdr:rowOff>
    </xdr:from>
    <xdr:ext cx="405111" cy="259045"/>
    <xdr:sp macro="" textlink="">
      <xdr:nvSpPr>
        <xdr:cNvPr id="646" name="【保健センター・保健所】&#10;有形固定資産減価償却率該当値テキスト">
          <a:extLst>
            <a:ext uri="{FF2B5EF4-FFF2-40B4-BE49-F238E27FC236}">
              <a16:creationId xmlns:a16="http://schemas.microsoft.com/office/drawing/2014/main" id="{5639A271-AFA7-4544-BDAE-18D04B4E29BA}"/>
            </a:ext>
          </a:extLst>
        </xdr:cNvPr>
        <xdr:cNvSpPr txBox="1"/>
      </xdr:nvSpPr>
      <xdr:spPr>
        <a:xfrm>
          <a:off x="16357600" y="1041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89626</xdr:rowOff>
    </xdr:from>
    <xdr:to>
      <xdr:col>81</xdr:col>
      <xdr:colOff>101600</xdr:colOff>
      <xdr:row>61</xdr:row>
      <xdr:rowOff>19776</xdr:rowOff>
    </xdr:to>
    <xdr:sp macro="" textlink="">
      <xdr:nvSpPr>
        <xdr:cNvPr id="647" name="楕円 646">
          <a:extLst>
            <a:ext uri="{FF2B5EF4-FFF2-40B4-BE49-F238E27FC236}">
              <a16:creationId xmlns:a16="http://schemas.microsoft.com/office/drawing/2014/main" id="{E11FB724-A6E3-4058-BD9C-9D3CCAD8631E}"/>
            </a:ext>
          </a:extLst>
        </xdr:cNvPr>
        <xdr:cNvSpPr/>
      </xdr:nvSpPr>
      <xdr:spPr>
        <a:xfrm>
          <a:off x="15430500" y="1037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140426</xdr:rowOff>
    </xdr:from>
    <xdr:to>
      <xdr:col>85</xdr:col>
      <xdr:colOff>127000</xdr:colOff>
      <xdr:row>61</xdr:row>
      <xdr:rowOff>24493</xdr:rowOff>
    </xdr:to>
    <xdr:cxnSp macro="">
      <xdr:nvCxnSpPr>
        <xdr:cNvPr id="648" name="直線コネクタ 647">
          <a:extLst>
            <a:ext uri="{FF2B5EF4-FFF2-40B4-BE49-F238E27FC236}">
              <a16:creationId xmlns:a16="http://schemas.microsoft.com/office/drawing/2014/main" id="{7CDC354C-0E74-4501-BCA8-5AD1CF6D1E3B}"/>
            </a:ext>
          </a:extLst>
        </xdr:cNvPr>
        <xdr:cNvCxnSpPr/>
      </xdr:nvCxnSpPr>
      <xdr:spPr>
        <a:xfrm>
          <a:off x="15481300" y="10427426"/>
          <a:ext cx="838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140244</xdr:rowOff>
    </xdr:from>
    <xdr:to>
      <xdr:col>76</xdr:col>
      <xdr:colOff>165100</xdr:colOff>
      <xdr:row>61</xdr:row>
      <xdr:rowOff>70394</xdr:rowOff>
    </xdr:to>
    <xdr:sp macro="" textlink="">
      <xdr:nvSpPr>
        <xdr:cNvPr id="649" name="楕円 648">
          <a:extLst>
            <a:ext uri="{FF2B5EF4-FFF2-40B4-BE49-F238E27FC236}">
              <a16:creationId xmlns:a16="http://schemas.microsoft.com/office/drawing/2014/main" id="{BD9FDE27-4935-40F1-B0F1-96580EB6479E}"/>
            </a:ext>
          </a:extLst>
        </xdr:cNvPr>
        <xdr:cNvSpPr/>
      </xdr:nvSpPr>
      <xdr:spPr>
        <a:xfrm>
          <a:off x="14541500" y="1042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140426</xdr:rowOff>
    </xdr:from>
    <xdr:to>
      <xdr:col>81</xdr:col>
      <xdr:colOff>50800</xdr:colOff>
      <xdr:row>61</xdr:row>
      <xdr:rowOff>19594</xdr:rowOff>
    </xdr:to>
    <xdr:cxnSp macro="">
      <xdr:nvCxnSpPr>
        <xdr:cNvPr id="650" name="直線コネクタ 649">
          <a:extLst>
            <a:ext uri="{FF2B5EF4-FFF2-40B4-BE49-F238E27FC236}">
              <a16:creationId xmlns:a16="http://schemas.microsoft.com/office/drawing/2014/main" id="{2BF7FF24-42F6-4392-AA14-4B46A8621312}"/>
            </a:ext>
          </a:extLst>
        </xdr:cNvPr>
        <xdr:cNvCxnSpPr/>
      </xdr:nvCxnSpPr>
      <xdr:spPr>
        <a:xfrm flipV="1">
          <a:off x="14592300" y="10427426"/>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112485</xdr:rowOff>
    </xdr:from>
    <xdr:to>
      <xdr:col>72</xdr:col>
      <xdr:colOff>38100</xdr:colOff>
      <xdr:row>61</xdr:row>
      <xdr:rowOff>42635</xdr:rowOff>
    </xdr:to>
    <xdr:sp macro="" textlink="">
      <xdr:nvSpPr>
        <xdr:cNvPr id="651" name="楕円 650">
          <a:extLst>
            <a:ext uri="{FF2B5EF4-FFF2-40B4-BE49-F238E27FC236}">
              <a16:creationId xmlns:a16="http://schemas.microsoft.com/office/drawing/2014/main" id="{6F8D6C51-DAB6-4229-8E88-2F95560E671C}"/>
            </a:ext>
          </a:extLst>
        </xdr:cNvPr>
        <xdr:cNvSpPr/>
      </xdr:nvSpPr>
      <xdr:spPr>
        <a:xfrm>
          <a:off x="136525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163285</xdr:rowOff>
    </xdr:from>
    <xdr:to>
      <xdr:col>76</xdr:col>
      <xdr:colOff>114300</xdr:colOff>
      <xdr:row>61</xdr:row>
      <xdr:rowOff>19594</xdr:rowOff>
    </xdr:to>
    <xdr:cxnSp macro="">
      <xdr:nvCxnSpPr>
        <xdr:cNvPr id="652" name="直線コネクタ 651">
          <a:extLst>
            <a:ext uri="{FF2B5EF4-FFF2-40B4-BE49-F238E27FC236}">
              <a16:creationId xmlns:a16="http://schemas.microsoft.com/office/drawing/2014/main" id="{E93FF808-D1E1-44AC-88FD-FB2018FCE453}"/>
            </a:ext>
          </a:extLst>
        </xdr:cNvPr>
        <xdr:cNvCxnSpPr/>
      </xdr:nvCxnSpPr>
      <xdr:spPr>
        <a:xfrm>
          <a:off x="13703300" y="10450285"/>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125549</xdr:rowOff>
    </xdr:from>
    <xdr:to>
      <xdr:col>67</xdr:col>
      <xdr:colOff>101600</xdr:colOff>
      <xdr:row>61</xdr:row>
      <xdr:rowOff>55699</xdr:rowOff>
    </xdr:to>
    <xdr:sp macro="" textlink="">
      <xdr:nvSpPr>
        <xdr:cNvPr id="653" name="楕円 652">
          <a:extLst>
            <a:ext uri="{FF2B5EF4-FFF2-40B4-BE49-F238E27FC236}">
              <a16:creationId xmlns:a16="http://schemas.microsoft.com/office/drawing/2014/main" id="{9946D5B1-CF16-4A8E-A899-BD92D40E2A88}"/>
            </a:ext>
          </a:extLst>
        </xdr:cNvPr>
        <xdr:cNvSpPr/>
      </xdr:nvSpPr>
      <xdr:spPr>
        <a:xfrm>
          <a:off x="12763500" y="1041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163285</xdr:rowOff>
    </xdr:from>
    <xdr:to>
      <xdr:col>71</xdr:col>
      <xdr:colOff>177800</xdr:colOff>
      <xdr:row>61</xdr:row>
      <xdr:rowOff>4899</xdr:rowOff>
    </xdr:to>
    <xdr:cxnSp macro="">
      <xdr:nvCxnSpPr>
        <xdr:cNvPr id="654" name="直線コネクタ 653">
          <a:extLst>
            <a:ext uri="{FF2B5EF4-FFF2-40B4-BE49-F238E27FC236}">
              <a16:creationId xmlns:a16="http://schemas.microsoft.com/office/drawing/2014/main" id="{5B75F23C-A398-4101-AB19-767291B87F54}"/>
            </a:ext>
          </a:extLst>
        </xdr:cNvPr>
        <xdr:cNvCxnSpPr/>
      </xdr:nvCxnSpPr>
      <xdr:spPr>
        <a:xfrm flipV="1">
          <a:off x="12814300" y="10450285"/>
          <a:ext cx="889000" cy="1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8544</xdr:rowOff>
    </xdr:from>
    <xdr:ext cx="405111" cy="259045"/>
    <xdr:sp macro="" textlink="">
      <xdr:nvSpPr>
        <xdr:cNvPr id="655" name="n_1aveValue【保健センター・保健所】&#10;有形固定資産減価償却率">
          <a:extLst>
            <a:ext uri="{FF2B5EF4-FFF2-40B4-BE49-F238E27FC236}">
              <a16:creationId xmlns:a16="http://schemas.microsoft.com/office/drawing/2014/main" id="{001506C0-5F96-479E-9D46-01446CC40D90}"/>
            </a:ext>
          </a:extLst>
        </xdr:cNvPr>
        <xdr:cNvSpPr txBox="1"/>
      </xdr:nvSpPr>
      <xdr:spPr>
        <a:xfrm>
          <a:off x="152660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157134</xdr:rowOff>
    </xdr:from>
    <xdr:ext cx="405111" cy="259045"/>
    <xdr:sp macro="" textlink="">
      <xdr:nvSpPr>
        <xdr:cNvPr id="656" name="n_2aveValue【保健センター・保健所】&#10;有形固定資産減価償却率">
          <a:extLst>
            <a:ext uri="{FF2B5EF4-FFF2-40B4-BE49-F238E27FC236}">
              <a16:creationId xmlns:a16="http://schemas.microsoft.com/office/drawing/2014/main" id="{37BC8EE6-8043-4841-8526-7956F5732C7F}"/>
            </a:ext>
          </a:extLst>
        </xdr:cNvPr>
        <xdr:cNvSpPr txBox="1"/>
      </xdr:nvSpPr>
      <xdr:spPr>
        <a:xfrm>
          <a:off x="14389744" y="1010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148970</xdr:rowOff>
    </xdr:from>
    <xdr:ext cx="405111" cy="259045"/>
    <xdr:sp macro="" textlink="">
      <xdr:nvSpPr>
        <xdr:cNvPr id="657" name="n_3aveValue【保健センター・保健所】&#10;有形固定資産減価償却率">
          <a:extLst>
            <a:ext uri="{FF2B5EF4-FFF2-40B4-BE49-F238E27FC236}">
              <a16:creationId xmlns:a16="http://schemas.microsoft.com/office/drawing/2014/main" id="{26648564-4F11-438A-93C5-5BF62E7C6938}"/>
            </a:ext>
          </a:extLst>
        </xdr:cNvPr>
        <xdr:cNvSpPr txBox="1"/>
      </xdr:nvSpPr>
      <xdr:spPr>
        <a:xfrm>
          <a:off x="1350074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111414</xdr:rowOff>
    </xdr:from>
    <xdr:ext cx="405111" cy="259045"/>
    <xdr:sp macro="" textlink="">
      <xdr:nvSpPr>
        <xdr:cNvPr id="658" name="n_4aveValue【保健センター・保健所】&#10;有形固定資産減価償却率">
          <a:extLst>
            <a:ext uri="{FF2B5EF4-FFF2-40B4-BE49-F238E27FC236}">
              <a16:creationId xmlns:a16="http://schemas.microsoft.com/office/drawing/2014/main" id="{B5CB90D4-D8ED-47BE-9D67-13FB9FFEADC1}"/>
            </a:ext>
          </a:extLst>
        </xdr:cNvPr>
        <xdr:cNvSpPr txBox="1"/>
      </xdr:nvSpPr>
      <xdr:spPr>
        <a:xfrm>
          <a:off x="12611744" y="1005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10903</xdr:rowOff>
    </xdr:from>
    <xdr:ext cx="405111" cy="259045"/>
    <xdr:sp macro="" textlink="">
      <xdr:nvSpPr>
        <xdr:cNvPr id="659" name="n_1mainValue【保健センター・保健所】&#10;有形固定資産減価償却率">
          <a:extLst>
            <a:ext uri="{FF2B5EF4-FFF2-40B4-BE49-F238E27FC236}">
              <a16:creationId xmlns:a16="http://schemas.microsoft.com/office/drawing/2014/main" id="{AC58826E-59F0-4F6D-B005-1D0950260C04}"/>
            </a:ext>
          </a:extLst>
        </xdr:cNvPr>
        <xdr:cNvSpPr txBox="1"/>
      </xdr:nvSpPr>
      <xdr:spPr>
        <a:xfrm>
          <a:off x="15266044" y="1046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61521</xdr:rowOff>
    </xdr:from>
    <xdr:ext cx="405111" cy="259045"/>
    <xdr:sp macro="" textlink="">
      <xdr:nvSpPr>
        <xdr:cNvPr id="660" name="n_2mainValue【保健センター・保健所】&#10;有形固定資産減価償却率">
          <a:extLst>
            <a:ext uri="{FF2B5EF4-FFF2-40B4-BE49-F238E27FC236}">
              <a16:creationId xmlns:a16="http://schemas.microsoft.com/office/drawing/2014/main" id="{A7277678-1EA5-4045-B570-88D8B294D63C}"/>
            </a:ext>
          </a:extLst>
        </xdr:cNvPr>
        <xdr:cNvSpPr txBox="1"/>
      </xdr:nvSpPr>
      <xdr:spPr>
        <a:xfrm>
          <a:off x="14389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33762</xdr:rowOff>
    </xdr:from>
    <xdr:ext cx="405111" cy="259045"/>
    <xdr:sp macro="" textlink="">
      <xdr:nvSpPr>
        <xdr:cNvPr id="661" name="n_3mainValue【保健センター・保健所】&#10;有形固定資産減価償却率">
          <a:extLst>
            <a:ext uri="{FF2B5EF4-FFF2-40B4-BE49-F238E27FC236}">
              <a16:creationId xmlns:a16="http://schemas.microsoft.com/office/drawing/2014/main" id="{702C4E15-7424-412C-AB04-A71017A74D34}"/>
            </a:ext>
          </a:extLst>
        </xdr:cNvPr>
        <xdr:cNvSpPr txBox="1"/>
      </xdr:nvSpPr>
      <xdr:spPr>
        <a:xfrm>
          <a:off x="13500744" y="1049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46826</xdr:rowOff>
    </xdr:from>
    <xdr:ext cx="405111" cy="259045"/>
    <xdr:sp macro="" textlink="">
      <xdr:nvSpPr>
        <xdr:cNvPr id="662" name="n_4mainValue【保健センター・保健所】&#10;有形固定資産減価償却率">
          <a:extLst>
            <a:ext uri="{FF2B5EF4-FFF2-40B4-BE49-F238E27FC236}">
              <a16:creationId xmlns:a16="http://schemas.microsoft.com/office/drawing/2014/main" id="{4FCFC051-993A-4251-9351-193F5F4AB73A}"/>
            </a:ext>
          </a:extLst>
        </xdr:cNvPr>
        <xdr:cNvSpPr txBox="1"/>
      </xdr:nvSpPr>
      <xdr:spPr>
        <a:xfrm>
          <a:off x="12611744" y="1050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AFF80229-C515-42FE-972D-4A5EE3556B0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7B7DC655-9AD9-408F-9EC6-BA12C18CAE4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3A31C046-4A57-4EE8-9463-AAEC546A5BC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9CD30855-6061-4CAA-85DE-EBEE1CCA9A8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439F96F4-6A1E-41F4-9780-6D2CBD802C0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B2A71F4D-3975-4C9F-B3B6-FFCC39E0135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3FAEA32F-31BC-4843-829A-EBFB752E083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0DFD5B0D-E21C-4FB5-B4C9-1328DACE058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01505FFE-57F6-4EDC-B536-D59EE149DC8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0D4F4D41-1A40-4CBE-BCD8-A1954E727A8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3" name="直線コネクタ 672">
          <a:extLst>
            <a:ext uri="{FF2B5EF4-FFF2-40B4-BE49-F238E27FC236}">
              <a16:creationId xmlns:a16="http://schemas.microsoft.com/office/drawing/2014/main" id="{F5710059-A51F-4B28-9A1F-28B9EB385C6B}"/>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a:extLst>
            <a:ext uri="{FF2B5EF4-FFF2-40B4-BE49-F238E27FC236}">
              <a16:creationId xmlns:a16="http://schemas.microsoft.com/office/drawing/2014/main" id="{DEC61AD3-F450-480E-ADE4-0E9D00FF7DA3}"/>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a:extLst>
            <a:ext uri="{FF2B5EF4-FFF2-40B4-BE49-F238E27FC236}">
              <a16:creationId xmlns:a16="http://schemas.microsoft.com/office/drawing/2014/main" id="{14124202-CE1A-4603-97E0-0430C55F8E36}"/>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a:extLst>
            <a:ext uri="{FF2B5EF4-FFF2-40B4-BE49-F238E27FC236}">
              <a16:creationId xmlns:a16="http://schemas.microsoft.com/office/drawing/2014/main" id="{53CFCCAE-5A29-4270-976D-00C045CDB98C}"/>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a:extLst>
            <a:ext uri="{FF2B5EF4-FFF2-40B4-BE49-F238E27FC236}">
              <a16:creationId xmlns:a16="http://schemas.microsoft.com/office/drawing/2014/main" id="{296829AE-2786-49C2-9D41-9607BE3D2A8A}"/>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a:extLst>
            <a:ext uri="{FF2B5EF4-FFF2-40B4-BE49-F238E27FC236}">
              <a16:creationId xmlns:a16="http://schemas.microsoft.com/office/drawing/2014/main" id="{F1B88FC0-7AAB-4F04-8403-68ADCA52116A}"/>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a:extLst>
            <a:ext uri="{FF2B5EF4-FFF2-40B4-BE49-F238E27FC236}">
              <a16:creationId xmlns:a16="http://schemas.microsoft.com/office/drawing/2014/main" id="{3DE3163C-ED61-48D5-B6E3-D3D0FA61B226}"/>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a:extLst>
            <a:ext uri="{FF2B5EF4-FFF2-40B4-BE49-F238E27FC236}">
              <a16:creationId xmlns:a16="http://schemas.microsoft.com/office/drawing/2014/main" id="{B7BDA365-CF36-4170-ACEB-9773C8F81068}"/>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A6FE7AFB-6985-470C-879B-4950B11457A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B6239EDF-BBC3-44B3-9C8A-B0022430D27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a:extLst>
            <a:ext uri="{FF2B5EF4-FFF2-40B4-BE49-F238E27FC236}">
              <a16:creationId xmlns:a16="http://schemas.microsoft.com/office/drawing/2014/main" id="{30E80B23-6330-4DFE-86AD-CB160E6580E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114300</xdr:rowOff>
    </xdr:from>
    <xdr:to>
      <xdr:col>116</xdr:col>
      <xdr:colOff>62864</xdr:colOff>
      <xdr:row>63</xdr:row>
      <xdr:rowOff>125730</xdr:rowOff>
    </xdr:to>
    <xdr:cxnSp macro="">
      <xdr:nvCxnSpPr>
        <xdr:cNvPr id="684" name="直線コネクタ 683">
          <a:extLst>
            <a:ext uri="{FF2B5EF4-FFF2-40B4-BE49-F238E27FC236}">
              <a16:creationId xmlns:a16="http://schemas.microsoft.com/office/drawing/2014/main" id="{C8578A39-AFF8-4C43-86B6-0193FCFBEB64}"/>
            </a:ext>
          </a:extLst>
        </xdr:cNvPr>
        <xdr:cNvCxnSpPr/>
      </xdr:nvCxnSpPr>
      <xdr:spPr>
        <a:xfrm flipV="1">
          <a:off x="22160864" y="971550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129557</xdr:rowOff>
    </xdr:from>
    <xdr:ext cx="469744" cy="259045"/>
    <xdr:sp macro="" textlink="">
      <xdr:nvSpPr>
        <xdr:cNvPr id="685" name="【保健センター・保健所】&#10;一人当たり面積最小値テキスト">
          <a:extLst>
            <a:ext uri="{FF2B5EF4-FFF2-40B4-BE49-F238E27FC236}">
              <a16:creationId xmlns:a16="http://schemas.microsoft.com/office/drawing/2014/main" id="{5E1BF12B-F1BE-468A-A7DF-B095BAE36BB2}"/>
            </a:ext>
          </a:extLst>
        </xdr:cNvPr>
        <xdr:cNvSpPr txBox="1"/>
      </xdr:nvSpPr>
      <xdr:spPr>
        <a:xfrm>
          <a:off x="22199600"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125730</xdr:rowOff>
    </xdr:from>
    <xdr:to>
      <xdr:col>116</xdr:col>
      <xdr:colOff>152400</xdr:colOff>
      <xdr:row>63</xdr:row>
      <xdr:rowOff>125730</xdr:rowOff>
    </xdr:to>
    <xdr:cxnSp macro="">
      <xdr:nvCxnSpPr>
        <xdr:cNvPr id="686" name="直線コネクタ 685">
          <a:extLst>
            <a:ext uri="{FF2B5EF4-FFF2-40B4-BE49-F238E27FC236}">
              <a16:creationId xmlns:a16="http://schemas.microsoft.com/office/drawing/2014/main" id="{4BC3B021-E687-4FAE-8DCC-37F33BC36C14}"/>
            </a:ext>
          </a:extLst>
        </xdr:cNvPr>
        <xdr:cNvCxnSpPr/>
      </xdr:nvCxnSpPr>
      <xdr:spPr>
        <a:xfrm>
          <a:off x="22072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60977</xdr:rowOff>
    </xdr:from>
    <xdr:ext cx="469744" cy="259045"/>
    <xdr:sp macro="" textlink="">
      <xdr:nvSpPr>
        <xdr:cNvPr id="687" name="【保健センター・保健所】&#10;一人当たり面積最大値テキスト">
          <a:extLst>
            <a:ext uri="{FF2B5EF4-FFF2-40B4-BE49-F238E27FC236}">
              <a16:creationId xmlns:a16="http://schemas.microsoft.com/office/drawing/2014/main" id="{840FEAD8-87A5-4A5D-9BB8-DB3EC034C73D}"/>
            </a:ext>
          </a:extLst>
        </xdr:cNvPr>
        <xdr:cNvSpPr txBox="1"/>
      </xdr:nvSpPr>
      <xdr:spPr>
        <a:xfrm>
          <a:off x="22199600" y="949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114300</xdr:rowOff>
    </xdr:from>
    <xdr:to>
      <xdr:col>116</xdr:col>
      <xdr:colOff>152400</xdr:colOff>
      <xdr:row>56</xdr:row>
      <xdr:rowOff>114300</xdr:rowOff>
    </xdr:to>
    <xdr:cxnSp macro="">
      <xdr:nvCxnSpPr>
        <xdr:cNvPr id="688" name="直線コネクタ 687">
          <a:extLst>
            <a:ext uri="{FF2B5EF4-FFF2-40B4-BE49-F238E27FC236}">
              <a16:creationId xmlns:a16="http://schemas.microsoft.com/office/drawing/2014/main" id="{157749AB-BA6D-41F2-9890-1F884311FE8E}"/>
            </a:ext>
          </a:extLst>
        </xdr:cNvPr>
        <xdr:cNvCxnSpPr/>
      </xdr:nvCxnSpPr>
      <xdr:spPr>
        <a:xfrm>
          <a:off x="22072600" y="971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120667</xdr:rowOff>
    </xdr:from>
    <xdr:ext cx="469744" cy="259045"/>
    <xdr:sp macro="" textlink="">
      <xdr:nvSpPr>
        <xdr:cNvPr id="689" name="【保健センター・保健所】&#10;一人当たり面積平均値テキスト">
          <a:extLst>
            <a:ext uri="{FF2B5EF4-FFF2-40B4-BE49-F238E27FC236}">
              <a16:creationId xmlns:a16="http://schemas.microsoft.com/office/drawing/2014/main" id="{0F33FA7A-2D20-4ED0-A7E8-0DEE7896872B}"/>
            </a:ext>
          </a:extLst>
        </xdr:cNvPr>
        <xdr:cNvSpPr txBox="1"/>
      </xdr:nvSpPr>
      <xdr:spPr>
        <a:xfrm>
          <a:off x="22199600" y="10407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97790</xdr:rowOff>
    </xdr:from>
    <xdr:to>
      <xdr:col>116</xdr:col>
      <xdr:colOff>114300</xdr:colOff>
      <xdr:row>62</xdr:row>
      <xdr:rowOff>27940</xdr:rowOff>
    </xdr:to>
    <xdr:sp macro="" textlink="">
      <xdr:nvSpPr>
        <xdr:cNvPr id="690" name="フローチャート: 判断 689">
          <a:extLst>
            <a:ext uri="{FF2B5EF4-FFF2-40B4-BE49-F238E27FC236}">
              <a16:creationId xmlns:a16="http://schemas.microsoft.com/office/drawing/2014/main" id="{23EFFADA-9216-46B9-BBC3-A7C176A01A85}"/>
            </a:ext>
          </a:extLst>
        </xdr:cNvPr>
        <xdr:cNvSpPr/>
      </xdr:nvSpPr>
      <xdr:spPr>
        <a:xfrm>
          <a:off x="221107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97790</xdr:rowOff>
    </xdr:from>
    <xdr:to>
      <xdr:col>112</xdr:col>
      <xdr:colOff>38100</xdr:colOff>
      <xdr:row>62</xdr:row>
      <xdr:rowOff>27940</xdr:rowOff>
    </xdr:to>
    <xdr:sp macro="" textlink="">
      <xdr:nvSpPr>
        <xdr:cNvPr id="691" name="フローチャート: 判断 690">
          <a:extLst>
            <a:ext uri="{FF2B5EF4-FFF2-40B4-BE49-F238E27FC236}">
              <a16:creationId xmlns:a16="http://schemas.microsoft.com/office/drawing/2014/main" id="{D94366CF-2B3F-4BAF-8C72-FCB015C88487}"/>
            </a:ext>
          </a:extLst>
        </xdr:cNvPr>
        <xdr:cNvSpPr/>
      </xdr:nvSpPr>
      <xdr:spPr>
        <a:xfrm>
          <a:off x="21272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97790</xdr:rowOff>
    </xdr:from>
    <xdr:to>
      <xdr:col>107</xdr:col>
      <xdr:colOff>101600</xdr:colOff>
      <xdr:row>62</xdr:row>
      <xdr:rowOff>27940</xdr:rowOff>
    </xdr:to>
    <xdr:sp macro="" textlink="">
      <xdr:nvSpPr>
        <xdr:cNvPr id="692" name="フローチャート: 判断 691">
          <a:extLst>
            <a:ext uri="{FF2B5EF4-FFF2-40B4-BE49-F238E27FC236}">
              <a16:creationId xmlns:a16="http://schemas.microsoft.com/office/drawing/2014/main" id="{07C4A68F-CC0B-46F2-90E6-2C1B8450763F}"/>
            </a:ext>
          </a:extLst>
        </xdr:cNvPr>
        <xdr:cNvSpPr/>
      </xdr:nvSpPr>
      <xdr:spPr>
        <a:xfrm>
          <a:off x="20383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97790</xdr:rowOff>
    </xdr:from>
    <xdr:to>
      <xdr:col>102</xdr:col>
      <xdr:colOff>165100</xdr:colOff>
      <xdr:row>62</xdr:row>
      <xdr:rowOff>27940</xdr:rowOff>
    </xdr:to>
    <xdr:sp macro="" textlink="">
      <xdr:nvSpPr>
        <xdr:cNvPr id="693" name="フローチャート: 判断 692">
          <a:extLst>
            <a:ext uri="{FF2B5EF4-FFF2-40B4-BE49-F238E27FC236}">
              <a16:creationId xmlns:a16="http://schemas.microsoft.com/office/drawing/2014/main" id="{97033CCD-AEA3-484C-9DD5-4B964906B519}"/>
            </a:ext>
          </a:extLst>
        </xdr:cNvPr>
        <xdr:cNvSpPr/>
      </xdr:nvSpPr>
      <xdr:spPr>
        <a:xfrm>
          <a:off x="19494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97790</xdr:rowOff>
    </xdr:from>
    <xdr:to>
      <xdr:col>98</xdr:col>
      <xdr:colOff>38100</xdr:colOff>
      <xdr:row>62</xdr:row>
      <xdr:rowOff>27940</xdr:rowOff>
    </xdr:to>
    <xdr:sp macro="" textlink="">
      <xdr:nvSpPr>
        <xdr:cNvPr id="694" name="フローチャート: 判断 693">
          <a:extLst>
            <a:ext uri="{FF2B5EF4-FFF2-40B4-BE49-F238E27FC236}">
              <a16:creationId xmlns:a16="http://schemas.microsoft.com/office/drawing/2014/main" id="{D1C459FF-152F-47DC-B1BF-1789E8E6C802}"/>
            </a:ext>
          </a:extLst>
        </xdr:cNvPr>
        <xdr:cNvSpPr/>
      </xdr:nvSpPr>
      <xdr:spPr>
        <a:xfrm>
          <a:off x="18605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A8A42BC5-EF0C-42A8-AF51-AC7EAD5ED16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C8C6F2EB-E7E3-4987-82B7-FEA09502BFD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19474E2B-AE0C-427F-9ECE-F7D919B41F7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657A175E-1894-4DEB-B173-41B8DF964F7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97A9FFE9-75D0-4F97-BBB9-78EEA0184AE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120650</xdr:rowOff>
    </xdr:from>
    <xdr:to>
      <xdr:col>116</xdr:col>
      <xdr:colOff>114300</xdr:colOff>
      <xdr:row>62</xdr:row>
      <xdr:rowOff>50800</xdr:rowOff>
    </xdr:to>
    <xdr:sp macro="" textlink="">
      <xdr:nvSpPr>
        <xdr:cNvPr id="700" name="楕円 699">
          <a:extLst>
            <a:ext uri="{FF2B5EF4-FFF2-40B4-BE49-F238E27FC236}">
              <a16:creationId xmlns:a16="http://schemas.microsoft.com/office/drawing/2014/main" id="{3F8E562F-1518-4334-A212-210DDB4B66C9}"/>
            </a:ext>
          </a:extLst>
        </xdr:cNvPr>
        <xdr:cNvSpPr/>
      </xdr:nvSpPr>
      <xdr:spPr>
        <a:xfrm>
          <a:off x="221107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99077</xdr:rowOff>
    </xdr:from>
    <xdr:ext cx="469744" cy="259045"/>
    <xdr:sp macro="" textlink="">
      <xdr:nvSpPr>
        <xdr:cNvPr id="701" name="【保健センター・保健所】&#10;一人当たり面積該当値テキスト">
          <a:extLst>
            <a:ext uri="{FF2B5EF4-FFF2-40B4-BE49-F238E27FC236}">
              <a16:creationId xmlns:a16="http://schemas.microsoft.com/office/drawing/2014/main" id="{B7A8401A-F644-4BA7-A4E2-133A821F02E2}"/>
            </a:ext>
          </a:extLst>
        </xdr:cNvPr>
        <xdr:cNvSpPr txBox="1"/>
      </xdr:nvSpPr>
      <xdr:spPr>
        <a:xfrm>
          <a:off x="22199600" y="1055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120650</xdr:rowOff>
    </xdr:from>
    <xdr:to>
      <xdr:col>112</xdr:col>
      <xdr:colOff>38100</xdr:colOff>
      <xdr:row>62</xdr:row>
      <xdr:rowOff>50800</xdr:rowOff>
    </xdr:to>
    <xdr:sp macro="" textlink="">
      <xdr:nvSpPr>
        <xdr:cNvPr id="702" name="楕円 701">
          <a:extLst>
            <a:ext uri="{FF2B5EF4-FFF2-40B4-BE49-F238E27FC236}">
              <a16:creationId xmlns:a16="http://schemas.microsoft.com/office/drawing/2014/main" id="{A8B615F5-78A8-4FB1-A74C-2B40F0C6028A}"/>
            </a:ext>
          </a:extLst>
        </xdr:cNvPr>
        <xdr:cNvSpPr/>
      </xdr:nvSpPr>
      <xdr:spPr>
        <a:xfrm>
          <a:off x="21272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0</xdr:rowOff>
    </xdr:from>
    <xdr:to>
      <xdr:col>116</xdr:col>
      <xdr:colOff>63500</xdr:colOff>
      <xdr:row>62</xdr:row>
      <xdr:rowOff>0</xdr:rowOff>
    </xdr:to>
    <xdr:cxnSp macro="">
      <xdr:nvCxnSpPr>
        <xdr:cNvPr id="703" name="直線コネクタ 702">
          <a:extLst>
            <a:ext uri="{FF2B5EF4-FFF2-40B4-BE49-F238E27FC236}">
              <a16:creationId xmlns:a16="http://schemas.microsoft.com/office/drawing/2014/main" id="{BBDB3F3C-6CE3-41D8-9148-445F3B1AF519}"/>
            </a:ext>
          </a:extLst>
        </xdr:cNvPr>
        <xdr:cNvCxnSpPr/>
      </xdr:nvCxnSpPr>
      <xdr:spPr>
        <a:xfrm>
          <a:off x="21323300" y="10629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120650</xdr:rowOff>
    </xdr:from>
    <xdr:to>
      <xdr:col>107</xdr:col>
      <xdr:colOff>101600</xdr:colOff>
      <xdr:row>62</xdr:row>
      <xdr:rowOff>50800</xdr:rowOff>
    </xdr:to>
    <xdr:sp macro="" textlink="">
      <xdr:nvSpPr>
        <xdr:cNvPr id="704" name="楕円 703">
          <a:extLst>
            <a:ext uri="{FF2B5EF4-FFF2-40B4-BE49-F238E27FC236}">
              <a16:creationId xmlns:a16="http://schemas.microsoft.com/office/drawing/2014/main" id="{149312BD-A862-4A3B-8876-5D87BAFC3C99}"/>
            </a:ext>
          </a:extLst>
        </xdr:cNvPr>
        <xdr:cNvSpPr/>
      </xdr:nvSpPr>
      <xdr:spPr>
        <a:xfrm>
          <a:off x="20383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0</xdr:rowOff>
    </xdr:from>
    <xdr:to>
      <xdr:col>111</xdr:col>
      <xdr:colOff>177800</xdr:colOff>
      <xdr:row>62</xdr:row>
      <xdr:rowOff>0</xdr:rowOff>
    </xdr:to>
    <xdr:cxnSp macro="">
      <xdr:nvCxnSpPr>
        <xdr:cNvPr id="705" name="直線コネクタ 704">
          <a:extLst>
            <a:ext uri="{FF2B5EF4-FFF2-40B4-BE49-F238E27FC236}">
              <a16:creationId xmlns:a16="http://schemas.microsoft.com/office/drawing/2014/main" id="{B4AFC199-EDED-41AE-933F-FCE9F0139C9C}"/>
            </a:ext>
          </a:extLst>
        </xdr:cNvPr>
        <xdr:cNvCxnSpPr/>
      </xdr:nvCxnSpPr>
      <xdr:spPr>
        <a:xfrm>
          <a:off x="20434300" y="1062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706" name="楕円 705">
          <a:extLst>
            <a:ext uri="{FF2B5EF4-FFF2-40B4-BE49-F238E27FC236}">
              <a16:creationId xmlns:a16="http://schemas.microsoft.com/office/drawing/2014/main" id="{925D7AB5-061A-4C43-9F8C-4B877AF6D73F}"/>
            </a:ext>
          </a:extLst>
        </xdr:cNvPr>
        <xdr:cNvSpPr/>
      </xdr:nvSpPr>
      <xdr:spPr>
        <a:xfrm>
          <a:off x="19494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0</xdr:rowOff>
    </xdr:from>
    <xdr:to>
      <xdr:col>107</xdr:col>
      <xdr:colOff>50800</xdr:colOff>
      <xdr:row>62</xdr:row>
      <xdr:rowOff>0</xdr:rowOff>
    </xdr:to>
    <xdr:cxnSp macro="">
      <xdr:nvCxnSpPr>
        <xdr:cNvPr id="707" name="直線コネクタ 706">
          <a:extLst>
            <a:ext uri="{FF2B5EF4-FFF2-40B4-BE49-F238E27FC236}">
              <a16:creationId xmlns:a16="http://schemas.microsoft.com/office/drawing/2014/main" id="{2F670ECF-F6D0-436A-9CF5-A4A0F39B7405}"/>
            </a:ext>
          </a:extLst>
        </xdr:cNvPr>
        <xdr:cNvCxnSpPr/>
      </xdr:nvCxnSpPr>
      <xdr:spPr>
        <a:xfrm>
          <a:off x="19545300" y="1062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52070</xdr:rowOff>
    </xdr:from>
    <xdr:to>
      <xdr:col>98</xdr:col>
      <xdr:colOff>38100</xdr:colOff>
      <xdr:row>61</xdr:row>
      <xdr:rowOff>153670</xdr:rowOff>
    </xdr:to>
    <xdr:sp macro="" textlink="">
      <xdr:nvSpPr>
        <xdr:cNvPr id="708" name="楕円 707">
          <a:extLst>
            <a:ext uri="{FF2B5EF4-FFF2-40B4-BE49-F238E27FC236}">
              <a16:creationId xmlns:a16="http://schemas.microsoft.com/office/drawing/2014/main" id="{839FAFEA-3D55-49FC-93C6-5E59528DC728}"/>
            </a:ext>
          </a:extLst>
        </xdr:cNvPr>
        <xdr:cNvSpPr/>
      </xdr:nvSpPr>
      <xdr:spPr>
        <a:xfrm>
          <a:off x="186055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102870</xdr:rowOff>
    </xdr:from>
    <xdr:to>
      <xdr:col>102</xdr:col>
      <xdr:colOff>114300</xdr:colOff>
      <xdr:row>62</xdr:row>
      <xdr:rowOff>0</xdr:rowOff>
    </xdr:to>
    <xdr:cxnSp macro="">
      <xdr:nvCxnSpPr>
        <xdr:cNvPr id="709" name="直線コネクタ 708">
          <a:extLst>
            <a:ext uri="{FF2B5EF4-FFF2-40B4-BE49-F238E27FC236}">
              <a16:creationId xmlns:a16="http://schemas.microsoft.com/office/drawing/2014/main" id="{A04D34EE-A92B-401E-BD02-DF793B697AE6}"/>
            </a:ext>
          </a:extLst>
        </xdr:cNvPr>
        <xdr:cNvCxnSpPr/>
      </xdr:nvCxnSpPr>
      <xdr:spPr>
        <a:xfrm>
          <a:off x="18656300" y="105613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44467</xdr:rowOff>
    </xdr:from>
    <xdr:ext cx="469744" cy="259045"/>
    <xdr:sp macro="" textlink="">
      <xdr:nvSpPr>
        <xdr:cNvPr id="710" name="n_1aveValue【保健センター・保健所】&#10;一人当たり面積">
          <a:extLst>
            <a:ext uri="{FF2B5EF4-FFF2-40B4-BE49-F238E27FC236}">
              <a16:creationId xmlns:a16="http://schemas.microsoft.com/office/drawing/2014/main" id="{7AF24F15-6A18-4EE8-A4BD-19EF4ECA9CAA}"/>
            </a:ext>
          </a:extLst>
        </xdr:cNvPr>
        <xdr:cNvSpPr txBox="1"/>
      </xdr:nvSpPr>
      <xdr:spPr>
        <a:xfrm>
          <a:off x="210757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44467</xdr:rowOff>
    </xdr:from>
    <xdr:ext cx="469744" cy="259045"/>
    <xdr:sp macro="" textlink="">
      <xdr:nvSpPr>
        <xdr:cNvPr id="711" name="n_2aveValue【保健センター・保健所】&#10;一人当たり面積">
          <a:extLst>
            <a:ext uri="{FF2B5EF4-FFF2-40B4-BE49-F238E27FC236}">
              <a16:creationId xmlns:a16="http://schemas.microsoft.com/office/drawing/2014/main" id="{A1BC87D8-6C1D-4E56-8197-E7531A43775E}"/>
            </a:ext>
          </a:extLst>
        </xdr:cNvPr>
        <xdr:cNvSpPr txBox="1"/>
      </xdr:nvSpPr>
      <xdr:spPr>
        <a:xfrm>
          <a:off x="201994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44467</xdr:rowOff>
    </xdr:from>
    <xdr:ext cx="469744" cy="259045"/>
    <xdr:sp macro="" textlink="">
      <xdr:nvSpPr>
        <xdr:cNvPr id="712" name="n_3aveValue【保健センター・保健所】&#10;一人当たり面積">
          <a:extLst>
            <a:ext uri="{FF2B5EF4-FFF2-40B4-BE49-F238E27FC236}">
              <a16:creationId xmlns:a16="http://schemas.microsoft.com/office/drawing/2014/main" id="{C4FE1A3B-6C9C-4033-8B27-F95DD09ABEAA}"/>
            </a:ext>
          </a:extLst>
        </xdr:cNvPr>
        <xdr:cNvSpPr txBox="1"/>
      </xdr:nvSpPr>
      <xdr:spPr>
        <a:xfrm>
          <a:off x="193104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19067</xdr:rowOff>
    </xdr:from>
    <xdr:ext cx="469744" cy="259045"/>
    <xdr:sp macro="" textlink="">
      <xdr:nvSpPr>
        <xdr:cNvPr id="713" name="n_4aveValue【保健センター・保健所】&#10;一人当たり面積">
          <a:extLst>
            <a:ext uri="{FF2B5EF4-FFF2-40B4-BE49-F238E27FC236}">
              <a16:creationId xmlns:a16="http://schemas.microsoft.com/office/drawing/2014/main" id="{6D058A8B-73A3-4D6D-8C75-54856B672112}"/>
            </a:ext>
          </a:extLst>
        </xdr:cNvPr>
        <xdr:cNvSpPr txBox="1"/>
      </xdr:nvSpPr>
      <xdr:spPr>
        <a:xfrm>
          <a:off x="18421427"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41927</xdr:rowOff>
    </xdr:from>
    <xdr:ext cx="469744" cy="259045"/>
    <xdr:sp macro="" textlink="">
      <xdr:nvSpPr>
        <xdr:cNvPr id="714" name="n_1mainValue【保健センター・保健所】&#10;一人当たり面積">
          <a:extLst>
            <a:ext uri="{FF2B5EF4-FFF2-40B4-BE49-F238E27FC236}">
              <a16:creationId xmlns:a16="http://schemas.microsoft.com/office/drawing/2014/main" id="{D354B99E-BF63-4F61-8227-9818B5DAD0E3}"/>
            </a:ext>
          </a:extLst>
        </xdr:cNvPr>
        <xdr:cNvSpPr txBox="1"/>
      </xdr:nvSpPr>
      <xdr:spPr>
        <a:xfrm>
          <a:off x="210757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41927</xdr:rowOff>
    </xdr:from>
    <xdr:ext cx="469744" cy="259045"/>
    <xdr:sp macro="" textlink="">
      <xdr:nvSpPr>
        <xdr:cNvPr id="715" name="n_2mainValue【保健センター・保健所】&#10;一人当たり面積">
          <a:extLst>
            <a:ext uri="{FF2B5EF4-FFF2-40B4-BE49-F238E27FC236}">
              <a16:creationId xmlns:a16="http://schemas.microsoft.com/office/drawing/2014/main" id="{41C29A62-23D3-4BB7-BC9B-49E5C8C1B367}"/>
            </a:ext>
          </a:extLst>
        </xdr:cNvPr>
        <xdr:cNvSpPr txBox="1"/>
      </xdr:nvSpPr>
      <xdr:spPr>
        <a:xfrm>
          <a:off x="201994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41927</xdr:rowOff>
    </xdr:from>
    <xdr:ext cx="469744" cy="259045"/>
    <xdr:sp macro="" textlink="">
      <xdr:nvSpPr>
        <xdr:cNvPr id="716" name="n_3mainValue【保健センター・保健所】&#10;一人当たり面積">
          <a:extLst>
            <a:ext uri="{FF2B5EF4-FFF2-40B4-BE49-F238E27FC236}">
              <a16:creationId xmlns:a16="http://schemas.microsoft.com/office/drawing/2014/main" id="{755EE109-9747-4565-B3D1-6715C708B2BB}"/>
            </a:ext>
          </a:extLst>
        </xdr:cNvPr>
        <xdr:cNvSpPr txBox="1"/>
      </xdr:nvSpPr>
      <xdr:spPr>
        <a:xfrm>
          <a:off x="193104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170197</xdr:rowOff>
    </xdr:from>
    <xdr:ext cx="469744" cy="259045"/>
    <xdr:sp macro="" textlink="">
      <xdr:nvSpPr>
        <xdr:cNvPr id="717" name="n_4mainValue【保健センター・保健所】&#10;一人当たり面積">
          <a:extLst>
            <a:ext uri="{FF2B5EF4-FFF2-40B4-BE49-F238E27FC236}">
              <a16:creationId xmlns:a16="http://schemas.microsoft.com/office/drawing/2014/main" id="{F446AD8F-AF12-47C2-8597-721A99662614}"/>
            </a:ext>
          </a:extLst>
        </xdr:cNvPr>
        <xdr:cNvSpPr txBox="1"/>
      </xdr:nvSpPr>
      <xdr:spPr>
        <a:xfrm>
          <a:off x="18421427" y="1028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B48CFF1D-567C-46A9-9938-602E33F0403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77698A27-5E5F-4AD7-8263-30424B53F6D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099AD5DD-ADBC-4C64-B057-F333CA7F767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94EC1C7D-DF00-4A7C-A28E-A6DFFE5858B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1D271B61-91C0-4FA1-906D-04418F7DB02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8CC5E726-4AA0-4B1B-86B5-34AB94C3F44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4D6E6FC9-1907-43AC-AFD5-3CCE9FC74E9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ED12CADA-4E0A-4BC3-9DF2-D2FB2167643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1074FF0F-57EF-435D-8BBF-0ECA8DA04E6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920DEC64-14F5-49E0-8901-ACAEA2160E5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09FA7DB8-57AD-473F-A404-409B314497B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9" name="直線コネクタ 728">
          <a:extLst>
            <a:ext uri="{FF2B5EF4-FFF2-40B4-BE49-F238E27FC236}">
              <a16:creationId xmlns:a16="http://schemas.microsoft.com/office/drawing/2014/main" id="{3D71852C-23D0-4F48-9848-822133B846B3}"/>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0" name="テキスト ボックス 729">
          <a:extLst>
            <a:ext uri="{FF2B5EF4-FFF2-40B4-BE49-F238E27FC236}">
              <a16:creationId xmlns:a16="http://schemas.microsoft.com/office/drawing/2014/main" id="{96D192C1-C347-44FA-BB05-4D1F016ACAD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1" name="直線コネクタ 730">
          <a:extLst>
            <a:ext uri="{FF2B5EF4-FFF2-40B4-BE49-F238E27FC236}">
              <a16:creationId xmlns:a16="http://schemas.microsoft.com/office/drawing/2014/main" id="{2B87750D-34E1-4F24-A041-667D3679D68D}"/>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2" name="テキスト ボックス 731">
          <a:extLst>
            <a:ext uri="{FF2B5EF4-FFF2-40B4-BE49-F238E27FC236}">
              <a16:creationId xmlns:a16="http://schemas.microsoft.com/office/drawing/2014/main" id="{38CA322B-9067-42F9-9A3B-0072DB75835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3" name="直線コネクタ 732">
          <a:extLst>
            <a:ext uri="{FF2B5EF4-FFF2-40B4-BE49-F238E27FC236}">
              <a16:creationId xmlns:a16="http://schemas.microsoft.com/office/drawing/2014/main" id="{A18213AF-C06D-4235-8A5B-042468AED17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4" name="テキスト ボックス 733">
          <a:extLst>
            <a:ext uri="{FF2B5EF4-FFF2-40B4-BE49-F238E27FC236}">
              <a16:creationId xmlns:a16="http://schemas.microsoft.com/office/drawing/2014/main" id="{B74F01F3-68CF-4393-A7AA-EBE606E9B97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5" name="直線コネクタ 734">
          <a:extLst>
            <a:ext uri="{FF2B5EF4-FFF2-40B4-BE49-F238E27FC236}">
              <a16:creationId xmlns:a16="http://schemas.microsoft.com/office/drawing/2014/main" id="{01894789-A278-44F8-A942-7F3EFD9D545C}"/>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6" name="テキスト ボックス 735">
          <a:extLst>
            <a:ext uri="{FF2B5EF4-FFF2-40B4-BE49-F238E27FC236}">
              <a16:creationId xmlns:a16="http://schemas.microsoft.com/office/drawing/2014/main" id="{F2CF504A-3ED3-432B-AC09-D1A07DF2B03F}"/>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7" name="直線コネクタ 736">
          <a:extLst>
            <a:ext uri="{FF2B5EF4-FFF2-40B4-BE49-F238E27FC236}">
              <a16:creationId xmlns:a16="http://schemas.microsoft.com/office/drawing/2014/main" id="{F925202C-921E-4933-A542-76A3F96AC91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8" name="テキスト ボックス 737">
          <a:extLst>
            <a:ext uri="{FF2B5EF4-FFF2-40B4-BE49-F238E27FC236}">
              <a16:creationId xmlns:a16="http://schemas.microsoft.com/office/drawing/2014/main" id="{8834D754-2636-488A-AFBF-562D6349BAC2}"/>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9" name="直線コネクタ 738">
          <a:extLst>
            <a:ext uri="{FF2B5EF4-FFF2-40B4-BE49-F238E27FC236}">
              <a16:creationId xmlns:a16="http://schemas.microsoft.com/office/drawing/2014/main" id="{7DEEE479-7D65-4E53-B6C3-012FC3EA1DF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0" name="テキスト ボックス 739">
          <a:extLst>
            <a:ext uri="{FF2B5EF4-FFF2-40B4-BE49-F238E27FC236}">
              <a16:creationId xmlns:a16="http://schemas.microsoft.com/office/drawing/2014/main" id="{EDC7DDC0-6A88-43CF-BED8-664AAA70F8C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1" name="【消防施設】&#10;有形固定資産減価償却率グラフ枠">
          <a:extLst>
            <a:ext uri="{FF2B5EF4-FFF2-40B4-BE49-F238E27FC236}">
              <a16:creationId xmlns:a16="http://schemas.microsoft.com/office/drawing/2014/main" id="{A1E30BB2-0C4A-467D-BB3A-29C86616A7D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127636</xdr:rowOff>
    </xdr:from>
    <xdr:to>
      <xdr:col>85</xdr:col>
      <xdr:colOff>126364</xdr:colOff>
      <xdr:row>85</xdr:row>
      <xdr:rowOff>68580</xdr:rowOff>
    </xdr:to>
    <xdr:cxnSp macro="">
      <xdr:nvCxnSpPr>
        <xdr:cNvPr id="742" name="直線コネクタ 741">
          <a:extLst>
            <a:ext uri="{FF2B5EF4-FFF2-40B4-BE49-F238E27FC236}">
              <a16:creationId xmlns:a16="http://schemas.microsoft.com/office/drawing/2014/main" id="{5DAD7CB6-5A9D-45FE-9B5C-F9C808463076}"/>
            </a:ext>
          </a:extLst>
        </xdr:cNvPr>
        <xdr:cNvCxnSpPr/>
      </xdr:nvCxnSpPr>
      <xdr:spPr>
        <a:xfrm flipV="1">
          <a:off x="16318864" y="13500736"/>
          <a:ext cx="0" cy="1141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72407</xdr:rowOff>
    </xdr:from>
    <xdr:ext cx="405111" cy="259045"/>
    <xdr:sp macro="" textlink="">
      <xdr:nvSpPr>
        <xdr:cNvPr id="743" name="【消防施設】&#10;有形固定資産減価償却率最小値テキスト">
          <a:extLst>
            <a:ext uri="{FF2B5EF4-FFF2-40B4-BE49-F238E27FC236}">
              <a16:creationId xmlns:a16="http://schemas.microsoft.com/office/drawing/2014/main" id="{67DE78EB-5E61-441E-A999-0E4AC5A8F040}"/>
            </a:ext>
          </a:extLst>
        </xdr:cNvPr>
        <xdr:cNvSpPr txBox="1"/>
      </xdr:nvSpPr>
      <xdr:spPr>
        <a:xfrm>
          <a:off x="16357600" y="1464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68580</xdr:rowOff>
    </xdr:from>
    <xdr:to>
      <xdr:col>86</xdr:col>
      <xdr:colOff>25400</xdr:colOff>
      <xdr:row>85</xdr:row>
      <xdr:rowOff>68580</xdr:rowOff>
    </xdr:to>
    <xdr:cxnSp macro="">
      <xdr:nvCxnSpPr>
        <xdr:cNvPr id="744" name="直線コネクタ 743">
          <a:extLst>
            <a:ext uri="{FF2B5EF4-FFF2-40B4-BE49-F238E27FC236}">
              <a16:creationId xmlns:a16="http://schemas.microsoft.com/office/drawing/2014/main" id="{ED3AA5F6-61AC-406F-98CF-03AAA7830491}"/>
            </a:ext>
          </a:extLst>
        </xdr:cNvPr>
        <xdr:cNvCxnSpPr/>
      </xdr:nvCxnSpPr>
      <xdr:spPr>
        <a:xfrm>
          <a:off x="16230600" y="14641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74313</xdr:rowOff>
    </xdr:from>
    <xdr:ext cx="405111" cy="259045"/>
    <xdr:sp macro="" textlink="">
      <xdr:nvSpPr>
        <xdr:cNvPr id="745" name="【消防施設】&#10;有形固定資産減価償却率最大値テキスト">
          <a:extLst>
            <a:ext uri="{FF2B5EF4-FFF2-40B4-BE49-F238E27FC236}">
              <a16:creationId xmlns:a16="http://schemas.microsoft.com/office/drawing/2014/main" id="{B89EE9B1-9CC3-4A1E-90CC-DCD01F78EDA6}"/>
            </a:ext>
          </a:extLst>
        </xdr:cNvPr>
        <xdr:cNvSpPr txBox="1"/>
      </xdr:nvSpPr>
      <xdr:spPr>
        <a:xfrm>
          <a:off x="16357600" y="13275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127636</xdr:rowOff>
    </xdr:from>
    <xdr:to>
      <xdr:col>86</xdr:col>
      <xdr:colOff>25400</xdr:colOff>
      <xdr:row>78</xdr:row>
      <xdr:rowOff>127636</xdr:rowOff>
    </xdr:to>
    <xdr:cxnSp macro="">
      <xdr:nvCxnSpPr>
        <xdr:cNvPr id="746" name="直線コネクタ 745">
          <a:extLst>
            <a:ext uri="{FF2B5EF4-FFF2-40B4-BE49-F238E27FC236}">
              <a16:creationId xmlns:a16="http://schemas.microsoft.com/office/drawing/2014/main" id="{7CE43266-4FD4-4712-B137-F2362197034D}"/>
            </a:ext>
          </a:extLst>
        </xdr:cNvPr>
        <xdr:cNvCxnSpPr/>
      </xdr:nvCxnSpPr>
      <xdr:spPr>
        <a:xfrm>
          <a:off x="16230600" y="1350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29227</xdr:rowOff>
    </xdr:from>
    <xdr:ext cx="405111" cy="259045"/>
    <xdr:sp macro="" textlink="">
      <xdr:nvSpPr>
        <xdr:cNvPr id="747" name="【消防施設】&#10;有形固定資産減価償却率平均値テキスト">
          <a:extLst>
            <a:ext uri="{FF2B5EF4-FFF2-40B4-BE49-F238E27FC236}">
              <a16:creationId xmlns:a16="http://schemas.microsoft.com/office/drawing/2014/main" id="{0485A339-F2DE-430B-B904-1477579A50AE}"/>
            </a:ext>
          </a:extLst>
        </xdr:cNvPr>
        <xdr:cNvSpPr txBox="1"/>
      </xdr:nvSpPr>
      <xdr:spPr>
        <a:xfrm>
          <a:off x="16357600" y="13916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6350</xdr:rowOff>
    </xdr:from>
    <xdr:to>
      <xdr:col>85</xdr:col>
      <xdr:colOff>177800</xdr:colOff>
      <xdr:row>82</xdr:row>
      <xdr:rowOff>107950</xdr:rowOff>
    </xdr:to>
    <xdr:sp macro="" textlink="">
      <xdr:nvSpPr>
        <xdr:cNvPr id="748" name="フローチャート: 判断 747">
          <a:extLst>
            <a:ext uri="{FF2B5EF4-FFF2-40B4-BE49-F238E27FC236}">
              <a16:creationId xmlns:a16="http://schemas.microsoft.com/office/drawing/2014/main" id="{70DD3DB4-04F7-4865-B1AA-EC935F25A8F6}"/>
            </a:ext>
          </a:extLst>
        </xdr:cNvPr>
        <xdr:cNvSpPr/>
      </xdr:nvSpPr>
      <xdr:spPr>
        <a:xfrm>
          <a:off x="16268700" y="1406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23495</xdr:rowOff>
    </xdr:from>
    <xdr:to>
      <xdr:col>81</xdr:col>
      <xdr:colOff>101600</xdr:colOff>
      <xdr:row>82</xdr:row>
      <xdr:rowOff>125095</xdr:rowOff>
    </xdr:to>
    <xdr:sp macro="" textlink="">
      <xdr:nvSpPr>
        <xdr:cNvPr id="749" name="フローチャート: 判断 748">
          <a:extLst>
            <a:ext uri="{FF2B5EF4-FFF2-40B4-BE49-F238E27FC236}">
              <a16:creationId xmlns:a16="http://schemas.microsoft.com/office/drawing/2014/main" id="{4030C6A1-C824-4699-B498-6EB3AFD1B6C8}"/>
            </a:ext>
          </a:extLst>
        </xdr:cNvPr>
        <xdr:cNvSpPr/>
      </xdr:nvSpPr>
      <xdr:spPr>
        <a:xfrm>
          <a:off x="15430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10161</xdr:rowOff>
    </xdr:from>
    <xdr:to>
      <xdr:col>76</xdr:col>
      <xdr:colOff>165100</xdr:colOff>
      <xdr:row>82</xdr:row>
      <xdr:rowOff>111761</xdr:rowOff>
    </xdr:to>
    <xdr:sp macro="" textlink="">
      <xdr:nvSpPr>
        <xdr:cNvPr id="750" name="フローチャート: 判断 749">
          <a:extLst>
            <a:ext uri="{FF2B5EF4-FFF2-40B4-BE49-F238E27FC236}">
              <a16:creationId xmlns:a16="http://schemas.microsoft.com/office/drawing/2014/main" id="{5DDF83CE-00CC-411C-8B94-096ABF8B4873}"/>
            </a:ext>
          </a:extLst>
        </xdr:cNvPr>
        <xdr:cNvSpPr/>
      </xdr:nvSpPr>
      <xdr:spPr>
        <a:xfrm>
          <a:off x="14541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141605</xdr:rowOff>
    </xdr:from>
    <xdr:to>
      <xdr:col>72</xdr:col>
      <xdr:colOff>38100</xdr:colOff>
      <xdr:row>82</xdr:row>
      <xdr:rowOff>71755</xdr:rowOff>
    </xdr:to>
    <xdr:sp macro="" textlink="">
      <xdr:nvSpPr>
        <xdr:cNvPr id="751" name="フローチャート: 判断 750">
          <a:extLst>
            <a:ext uri="{FF2B5EF4-FFF2-40B4-BE49-F238E27FC236}">
              <a16:creationId xmlns:a16="http://schemas.microsoft.com/office/drawing/2014/main" id="{0692001D-343C-4E07-9B8E-36008658C6B1}"/>
            </a:ext>
          </a:extLst>
        </xdr:cNvPr>
        <xdr:cNvSpPr/>
      </xdr:nvSpPr>
      <xdr:spPr>
        <a:xfrm>
          <a:off x="13652500" y="1402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122555</xdr:rowOff>
    </xdr:from>
    <xdr:to>
      <xdr:col>67</xdr:col>
      <xdr:colOff>101600</xdr:colOff>
      <xdr:row>82</xdr:row>
      <xdr:rowOff>52705</xdr:rowOff>
    </xdr:to>
    <xdr:sp macro="" textlink="">
      <xdr:nvSpPr>
        <xdr:cNvPr id="752" name="フローチャート: 判断 751">
          <a:extLst>
            <a:ext uri="{FF2B5EF4-FFF2-40B4-BE49-F238E27FC236}">
              <a16:creationId xmlns:a16="http://schemas.microsoft.com/office/drawing/2014/main" id="{699AEAB1-DFED-431D-B8E4-0EF3632C0EAB}"/>
            </a:ext>
          </a:extLst>
        </xdr:cNvPr>
        <xdr:cNvSpPr/>
      </xdr:nvSpPr>
      <xdr:spPr>
        <a:xfrm>
          <a:off x="12763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417334A2-5F21-467E-B81F-09A63FDFFCB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F18476BA-6905-4834-87AB-7B6AA281AC2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AE540255-206C-42A2-81EE-C22E35AC2B9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B80DAA70-B1E4-4F58-A671-717F58855C9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3AACEB21-7768-45CD-AC56-AC7079834CC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6350</xdr:rowOff>
    </xdr:from>
    <xdr:to>
      <xdr:col>85</xdr:col>
      <xdr:colOff>177800</xdr:colOff>
      <xdr:row>82</xdr:row>
      <xdr:rowOff>107950</xdr:rowOff>
    </xdr:to>
    <xdr:sp macro="" textlink="">
      <xdr:nvSpPr>
        <xdr:cNvPr id="758" name="楕円 757">
          <a:extLst>
            <a:ext uri="{FF2B5EF4-FFF2-40B4-BE49-F238E27FC236}">
              <a16:creationId xmlns:a16="http://schemas.microsoft.com/office/drawing/2014/main" id="{6782D200-7485-4A63-8CBE-CDFC57BA405F}"/>
            </a:ext>
          </a:extLst>
        </xdr:cNvPr>
        <xdr:cNvSpPr/>
      </xdr:nvSpPr>
      <xdr:spPr>
        <a:xfrm>
          <a:off x="16268700" y="1406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156227</xdr:rowOff>
    </xdr:from>
    <xdr:ext cx="405111" cy="259045"/>
    <xdr:sp macro="" textlink="">
      <xdr:nvSpPr>
        <xdr:cNvPr id="759" name="【消防施設】&#10;有形固定資産減価償却率該当値テキスト">
          <a:extLst>
            <a:ext uri="{FF2B5EF4-FFF2-40B4-BE49-F238E27FC236}">
              <a16:creationId xmlns:a16="http://schemas.microsoft.com/office/drawing/2014/main" id="{67C8D471-FD37-4600-A40C-F43D876F3993}"/>
            </a:ext>
          </a:extLst>
        </xdr:cNvPr>
        <xdr:cNvSpPr txBox="1"/>
      </xdr:nvSpPr>
      <xdr:spPr>
        <a:xfrm>
          <a:off x="16357600" y="1404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139700</xdr:rowOff>
    </xdr:from>
    <xdr:to>
      <xdr:col>81</xdr:col>
      <xdr:colOff>101600</xdr:colOff>
      <xdr:row>82</xdr:row>
      <xdr:rowOff>69850</xdr:rowOff>
    </xdr:to>
    <xdr:sp macro="" textlink="">
      <xdr:nvSpPr>
        <xdr:cNvPr id="760" name="楕円 759">
          <a:extLst>
            <a:ext uri="{FF2B5EF4-FFF2-40B4-BE49-F238E27FC236}">
              <a16:creationId xmlns:a16="http://schemas.microsoft.com/office/drawing/2014/main" id="{8B41B5CB-5F84-40A8-8798-147E33B1FCF0}"/>
            </a:ext>
          </a:extLst>
        </xdr:cNvPr>
        <xdr:cNvSpPr/>
      </xdr:nvSpPr>
      <xdr:spPr>
        <a:xfrm>
          <a:off x="15430500" y="1402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19050</xdr:rowOff>
    </xdr:from>
    <xdr:to>
      <xdr:col>85</xdr:col>
      <xdr:colOff>127000</xdr:colOff>
      <xdr:row>82</xdr:row>
      <xdr:rowOff>57150</xdr:rowOff>
    </xdr:to>
    <xdr:cxnSp macro="">
      <xdr:nvCxnSpPr>
        <xdr:cNvPr id="761" name="直線コネクタ 760">
          <a:extLst>
            <a:ext uri="{FF2B5EF4-FFF2-40B4-BE49-F238E27FC236}">
              <a16:creationId xmlns:a16="http://schemas.microsoft.com/office/drawing/2014/main" id="{046E65EA-5FD0-4B12-9772-E107E70A7BA4}"/>
            </a:ext>
          </a:extLst>
        </xdr:cNvPr>
        <xdr:cNvCxnSpPr/>
      </xdr:nvCxnSpPr>
      <xdr:spPr>
        <a:xfrm>
          <a:off x="15481300" y="140779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99695</xdr:rowOff>
    </xdr:from>
    <xdr:to>
      <xdr:col>76</xdr:col>
      <xdr:colOff>165100</xdr:colOff>
      <xdr:row>82</xdr:row>
      <xdr:rowOff>29845</xdr:rowOff>
    </xdr:to>
    <xdr:sp macro="" textlink="">
      <xdr:nvSpPr>
        <xdr:cNvPr id="762" name="楕円 761">
          <a:extLst>
            <a:ext uri="{FF2B5EF4-FFF2-40B4-BE49-F238E27FC236}">
              <a16:creationId xmlns:a16="http://schemas.microsoft.com/office/drawing/2014/main" id="{89FF50AF-F2B5-4426-ABA1-14866DDF1C85}"/>
            </a:ext>
          </a:extLst>
        </xdr:cNvPr>
        <xdr:cNvSpPr/>
      </xdr:nvSpPr>
      <xdr:spPr>
        <a:xfrm>
          <a:off x="14541500" y="1398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150495</xdr:rowOff>
    </xdr:from>
    <xdr:to>
      <xdr:col>81</xdr:col>
      <xdr:colOff>50800</xdr:colOff>
      <xdr:row>82</xdr:row>
      <xdr:rowOff>19050</xdr:rowOff>
    </xdr:to>
    <xdr:cxnSp macro="">
      <xdr:nvCxnSpPr>
        <xdr:cNvPr id="763" name="直線コネクタ 762">
          <a:extLst>
            <a:ext uri="{FF2B5EF4-FFF2-40B4-BE49-F238E27FC236}">
              <a16:creationId xmlns:a16="http://schemas.microsoft.com/office/drawing/2014/main" id="{4FB0940D-2CD7-4405-8C81-3CF404CC4038}"/>
            </a:ext>
          </a:extLst>
        </xdr:cNvPr>
        <xdr:cNvCxnSpPr/>
      </xdr:nvCxnSpPr>
      <xdr:spPr>
        <a:xfrm>
          <a:off x="14592300" y="140379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59689</xdr:rowOff>
    </xdr:from>
    <xdr:to>
      <xdr:col>72</xdr:col>
      <xdr:colOff>38100</xdr:colOff>
      <xdr:row>81</xdr:row>
      <xdr:rowOff>161289</xdr:rowOff>
    </xdr:to>
    <xdr:sp macro="" textlink="">
      <xdr:nvSpPr>
        <xdr:cNvPr id="764" name="楕円 763">
          <a:extLst>
            <a:ext uri="{FF2B5EF4-FFF2-40B4-BE49-F238E27FC236}">
              <a16:creationId xmlns:a16="http://schemas.microsoft.com/office/drawing/2014/main" id="{4AC64C27-FC13-4DDA-B00F-80C9566824C0}"/>
            </a:ext>
          </a:extLst>
        </xdr:cNvPr>
        <xdr:cNvSpPr/>
      </xdr:nvSpPr>
      <xdr:spPr>
        <a:xfrm>
          <a:off x="13652500" y="1394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110489</xdr:rowOff>
    </xdr:from>
    <xdr:to>
      <xdr:col>76</xdr:col>
      <xdr:colOff>114300</xdr:colOff>
      <xdr:row>81</xdr:row>
      <xdr:rowOff>150495</xdr:rowOff>
    </xdr:to>
    <xdr:cxnSp macro="">
      <xdr:nvCxnSpPr>
        <xdr:cNvPr id="765" name="直線コネクタ 764">
          <a:extLst>
            <a:ext uri="{FF2B5EF4-FFF2-40B4-BE49-F238E27FC236}">
              <a16:creationId xmlns:a16="http://schemas.microsoft.com/office/drawing/2014/main" id="{4EE1A115-565B-4CAA-85EB-6DD131FD90FE}"/>
            </a:ext>
          </a:extLst>
        </xdr:cNvPr>
        <xdr:cNvCxnSpPr/>
      </xdr:nvCxnSpPr>
      <xdr:spPr>
        <a:xfrm>
          <a:off x="13703300" y="13997939"/>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19686</xdr:rowOff>
    </xdr:from>
    <xdr:to>
      <xdr:col>67</xdr:col>
      <xdr:colOff>101600</xdr:colOff>
      <xdr:row>81</xdr:row>
      <xdr:rowOff>121286</xdr:rowOff>
    </xdr:to>
    <xdr:sp macro="" textlink="">
      <xdr:nvSpPr>
        <xdr:cNvPr id="766" name="楕円 765">
          <a:extLst>
            <a:ext uri="{FF2B5EF4-FFF2-40B4-BE49-F238E27FC236}">
              <a16:creationId xmlns:a16="http://schemas.microsoft.com/office/drawing/2014/main" id="{A5FBB16A-B3DE-4951-B53B-21E3FDA71B77}"/>
            </a:ext>
          </a:extLst>
        </xdr:cNvPr>
        <xdr:cNvSpPr/>
      </xdr:nvSpPr>
      <xdr:spPr>
        <a:xfrm>
          <a:off x="12763500" y="1390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70486</xdr:rowOff>
    </xdr:from>
    <xdr:to>
      <xdr:col>71</xdr:col>
      <xdr:colOff>177800</xdr:colOff>
      <xdr:row>81</xdr:row>
      <xdr:rowOff>110489</xdr:rowOff>
    </xdr:to>
    <xdr:cxnSp macro="">
      <xdr:nvCxnSpPr>
        <xdr:cNvPr id="767" name="直線コネクタ 766">
          <a:extLst>
            <a:ext uri="{FF2B5EF4-FFF2-40B4-BE49-F238E27FC236}">
              <a16:creationId xmlns:a16="http://schemas.microsoft.com/office/drawing/2014/main" id="{7038BDB7-6C75-432A-ABF8-80209EF62FF9}"/>
            </a:ext>
          </a:extLst>
        </xdr:cNvPr>
        <xdr:cNvCxnSpPr/>
      </xdr:nvCxnSpPr>
      <xdr:spPr>
        <a:xfrm>
          <a:off x="12814300" y="13957936"/>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116222</xdr:rowOff>
    </xdr:from>
    <xdr:ext cx="405111" cy="259045"/>
    <xdr:sp macro="" textlink="">
      <xdr:nvSpPr>
        <xdr:cNvPr id="768" name="n_1aveValue【消防施設】&#10;有形固定資産減価償却率">
          <a:extLst>
            <a:ext uri="{FF2B5EF4-FFF2-40B4-BE49-F238E27FC236}">
              <a16:creationId xmlns:a16="http://schemas.microsoft.com/office/drawing/2014/main" id="{24B11991-641C-4EFF-89A6-2A68529ACA72}"/>
            </a:ext>
          </a:extLst>
        </xdr:cNvPr>
        <xdr:cNvSpPr txBox="1"/>
      </xdr:nvSpPr>
      <xdr:spPr>
        <a:xfrm>
          <a:off x="15266044" y="1417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102888</xdr:rowOff>
    </xdr:from>
    <xdr:ext cx="405111" cy="259045"/>
    <xdr:sp macro="" textlink="">
      <xdr:nvSpPr>
        <xdr:cNvPr id="769" name="n_2aveValue【消防施設】&#10;有形固定資産減価償却率">
          <a:extLst>
            <a:ext uri="{FF2B5EF4-FFF2-40B4-BE49-F238E27FC236}">
              <a16:creationId xmlns:a16="http://schemas.microsoft.com/office/drawing/2014/main" id="{5B397D58-C987-4CF1-BB84-DB15DD033691}"/>
            </a:ext>
          </a:extLst>
        </xdr:cNvPr>
        <xdr:cNvSpPr txBox="1"/>
      </xdr:nvSpPr>
      <xdr:spPr>
        <a:xfrm>
          <a:off x="14389744" y="1416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62882</xdr:rowOff>
    </xdr:from>
    <xdr:ext cx="405111" cy="259045"/>
    <xdr:sp macro="" textlink="">
      <xdr:nvSpPr>
        <xdr:cNvPr id="770" name="n_3aveValue【消防施設】&#10;有形固定資産減価償却率">
          <a:extLst>
            <a:ext uri="{FF2B5EF4-FFF2-40B4-BE49-F238E27FC236}">
              <a16:creationId xmlns:a16="http://schemas.microsoft.com/office/drawing/2014/main" id="{88A35F37-6B33-4583-ABB2-094689C9C980}"/>
            </a:ext>
          </a:extLst>
        </xdr:cNvPr>
        <xdr:cNvSpPr txBox="1"/>
      </xdr:nvSpPr>
      <xdr:spPr>
        <a:xfrm>
          <a:off x="13500744" y="1412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43832</xdr:rowOff>
    </xdr:from>
    <xdr:ext cx="405111" cy="259045"/>
    <xdr:sp macro="" textlink="">
      <xdr:nvSpPr>
        <xdr:cNvPr id="771" name="n_4aveValue【消防施設】&#10;有形固定資産減価償却率">
          <a:extLst>
            <a:ext uri="{FF2B5EF4-FFF2-40B4-BE49-F238E27FC236}">
              <a16:creationId xmlns:a16="http://schemas.microsoft.com/office/drawing/2014/main" id="{1DA9BB24-2477-4B09-A1C9-A8B76A193F24}"/>
            </a:ext>
          </a:extLst>
        </xdr:cNvPr>
        <xdr:cNvSpPr txBox="1"/>
      </xdr:nvSpPr>
      <xdr:spPr>
        <a:xfrm>
          <a:off x="12611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86377</xdr:rowOff>
    </xdr:from>
    <xdr:ext cx="405111" cy="259045"/>
    <xdr:sp macro="" textlink="">
      <xdr:nvSpPr>
        <xdr:cNvPr id="772" name="n_1mainValue【消防施設】&#10;有形固定資産減価償却率">
          <a:extLst>
            <a:ext uri="{FF2B5EF4-FFF2-40B4-BE49-F238E27FC236}">
              <a16:creationId xmlns:a16="http://schemas.microsoft.com/office/drawing/2014/main" id="{B5037B6D-633F-47C6-B511-FF5F2622F34B}"/>
            </a:ext>
          </a:extLst>
        </xdr:cNvPr>
        <xdr:cNvSpPr txBox="1"/>
      </xdr:nvSpPr>
      <xdr:spPr>
        <a:xfrm>
          <a:off x="15266044" y="1380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46372</xdr:rowOff>
    </xdr:from>
    <xdr:ext cx="405111" cy="259045"/>
    <xdr:sp macro="" textlink="">
      <xdr:nvSpPr>
        <xdr:cNvPr id="773" name="n_2mainValue【消防施設】&#10;有形固定資産減価償却率">
          <a:extLst>
            <a:ext uri="{FF2B5EF4-FFF2-40B4-BE49-F238E27FC236}">
              <a16:creationId xmlns:a16="http://schemas.microsoft.com/office/drawing/2014/main" id="{89AAAA97-EFD1-4EC4-9D16-74AF69CDFE99}"/>
            </a:ext>
          </a:extLst>
        </xdr:cNvPr>
        <xdr:cNvSpPr txBox="1"/>
      </xdr:nvSpPr>
      <xdr:spPr>
        <a:xfrm>
          <a:off x="14389744" y="1376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6366</xdr:rowOff>
    </xdr:from>
    <xdr:ext cx="405111" cy="259045"/>
    <xdr:sp macro="" textlink="">
      <xdr:nvSpPr>
        <xdr:cNvPr id="774" name="n_3mainValue【消防施設】&#10;有形固定資産減価償却率">
          <a:extLst>
            <a:ext uri="{FF2B5EF4-FFF2-40B4-BE49-F238E27FC236}">
              <a16:creationId xmlns:a16="http://schemas.microsoft.com/office/drawing/2014/main" id="{791A78CA-AC04-493F-9AF2-40B8082F2F62}"/>
            </a:ext>
          </a:extLst>
        </xdr:cNvPr>
        <xdr:cNvSpPr txBox="1"/>
      </xdr:nvSpPr>
      <xdr:spPr>
        <a:xfrm>
          <a:off x="13500744" y="13722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137813</xdr:rowOff>
    </xdr:from>
    <xdr:ext cx="405111" cy="259045"/>
    <xdr:sp macro="" textlink="">
      <xdr:nvSpPr>
        <xdr:cNvPr id="775" name="n_4mainValue【消防施設】&#10;有形固定資産減価償却率">
          <a:extLst>
            <a:ext uri="{FF2B5EF4-FFF2-40B4-BE49-F238E27FC236}">
              <a16:creationId xmlns:a16="http://schemas.microsoft.com/office/drawing/2014/main" id="{5FFE8FC7-9850-4566-8D41-3070FC7A3C05}"/>
            </a:ext>
          </a:extLst>
        </xdr:cNvPr>
        <xdr:cNvSpPr txBox="1"/>
      </xdr:nvSpPr>
      <xdr:spPr>
        <a:xfrm>
          <a:off x="12611744" y="13682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98BF6588-0021-40AF-BC43-2A84A63F7DA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A4382D16-1559-44A2-8EFF-1B1A15984AF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AC7292F3-DC0D-4350-8BE1-1D4F8B400FA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5903E145-CEBE-4681-9CDD-F4AC0E4EC1E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DBF2DA3D-C176-484A-BB9D-03F3C9C9331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F1829817-CBC1-4BDF-BCD0-650C318C19D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9F1617DB-4005-4532-907D-714B2EC0BEB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0C0A0B14-5EC7-4AEF-AF1F-6E275C50A73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4835F181-95ED-4241-BC5C-28639491F4B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DFE04F43-B5C1-4928-A9A8-293EB32A228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6" name="直線コネクタ 785">
          <a:extLst>
            <a:ext uri="{FF2B5EF4-FFF2-40B4-BE49-F238E27FC236}">
              <a16:creationId xmlns:a16="http://schemas.microsoft.com/office/drawing/2014/main" id="{AE54FC25-6566-4C5E-B38B-378030DC1C8C}"/>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7" name="テキスト ボックス 786">
          <a:extLst>
            <a:ext uri="{FF2B5EF4-FFF2-40B4-BE49-F238E27FC236}">
              <a16:creationId xmlns:a16="http://schemas.microsoft.com/office/drawing/2014/main" id="{2D71C363-33F2-4124-8425-0C60E534AE0D}"/>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8" name="直線コネクタ 787">
          <a:extLst>
            <a:ext uri="{FF2B5EF4-FFF2-40B4-BE49-F238E27FC236}">
              <a16:creationId xmlns:a16="http://schemas.microsoft.com/office/drawing/2014/main" id="{655CEDF2-A45F-458D-B6DE-23F9F27EBB1E}"/>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9" name="テキスト ボックス 788">
          <a:extLst>
            <a:ext uri="{FF2B5EF4-FFF2-40B4-BE49-F238E27FC236}">
              <a16:creationId xmlns:a16="http://schemas.microsoft.com/office/drawing/2014/main" id="{5EDCDC98-D64A-45A6-A91D-94EA83DBCE35}"/>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0" name="直線コネクタ 789">
          <a:extLst>
            <a:ext uri="{FF2B5EF4-FFF2-40B4-BE49-F238E27FC236}">
              <a16:creationId xmlns:a16="http://schemas.microsoft.com/office/drawing/2014/main" id="{0B75BBD6-697C-418A-B161-9821B8A42A91}"/>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1" name="テキスト ボックス 790">
          <a:extLst>
            <a:ext uri="{FF2B5EF4-FFF2-40B4-BE49-F238E27FC236}">
              <a16:creationId xmlns:a16="http://schemas.microsoft.com/office/drawing/2014/main" id="{8B731403-ECD3-45B9-8E9E-A48625DF5E56}"/>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2" name="直線コネクタ 791">
          <a:extLst>
            <a:ext uri="{FF2B5EF4-FFF2-40B4-BE49-F238E27FC236}">
              <a16:creationId xmlns:a16="http://schemas.microsoft.com/office/drawing/2014/main" id="{3EBEAC9F-F2FE-4FD2-B839-7F66CB173F25}"/>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3" name="テキスト ボックス 792">
          <a:extLst>
            <a:ext uri="{FF2B5EF4-FFF2-40B4-BE49-F238E27FC236}">
              <a16:creationId xmlns:a16="http://schemas.microsoft.com/office/drawing/2014/main" id="{96C1B86D-D17F-4DC1-922C-0D62FBEE5512}"/>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4" name="直線コネクタ 793">
          <a:extLst>
            <a:ext uri="{FF2B5EF4-FFF2-40B4-BE49-F238E27FC236}">
              <a16:creationId xmlns:a16="http://schemas.microsoft.com/office/drawing/2014/main" id="{8EAB012D-2E57-402B-BF32-1E479FCE04E4}"/>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5" name="テキスト ボックス 794">
          <a:extLst>
            <a:ext uri="{FF2B5EF4-FFF2-40B4-BE49-F238E27FC236}">
              <a16:creationId xmlns:a16="http://schemas.microsoft.com/office/drawing/2014/main" id="{EF536FE3-528A-4379-BA54-4116BA2FBBA1}"/>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a:extLst>
            <a:ext uri="{FF2B5EF4-FFF2-40B4-BE49-F238E27FC236}">
              <a16:creationId xmlns:a16="http://schemas.microsoft.com/office/drawing/2014/main" id="{C7F7AD34-B54F-43B9-B4AC-8A6DFE2720E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7" name="テキスト ボックス 796">
          <a:extLst>
            <a:ext uri="{FF2B5EF4-FFF2-40B4-BE49-F238E27FC236}">
              <a16:creationId xmlns:a16="http://schemas.microsoft.com/office/drawing/2014/main" id="{EBAA41BF-D278-4DDC-8760-998C8F3E10D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消防施設】&#10;一人当たり面積グラフ枠">
          <a:extLst>
            <a:ext uri="{FF2B5EF4-FFF2-40B4-BE49-F238E27FC236}">
              <a16:creationId xmlns:a16="http://schemas.microsoft.com/office/drawing/2014/main" id="{A28DCD0F-29CD-4574-868B-5BE69EC8A85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63500</xdr:rowOff>
    </xdr:to>
    <xdr:cxnSp macro="">
      <xdr:nvCxnSpPr>
        <xdr:cNvPr id="799" name="直線コネクタ 798">
          <a:extLst>
            <a:ext uri="{FF2B5EF4-FFF2-40B4-BE49-F238E27FC236}">
              <a16:creationId xmlns:a16="http://schemas.microsoft.com/office/drawing/2014/main" id="{75179F24-A564-41AF-AD17-3DBFE754660C}"/>
            </a:ext>
          </a:extLst>
        </xdr:cNvPr>
        <xdr:cNvCxnSpPr/>
      </xdr:nvCxnSpPr>
      <xdr:spPr>
        <a:xfrm flipV="1">
          <a:off x="22160864" y="132969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67327</xdr:rowOff>
    </xdr:from>
    <xdr:ext cx="469744" cy="259045"/>
    <xdr:sp macro="" textlink="">
      <xdr:nvSpPr>
        <xdr:cNvPr id="800" name="【消防施設】&#10;一人当たり面積最小値テキスト">
          <a:extLst>
            <a:ext uri="{FF2B5EF4-FFF2-40B4-BE49-F238E27FC236}">
              <a16:creationId xmlns:a16="http://schemas.microsoft.com/office/drawing/2014/main" id="{B5AFB0F4-2307-4C91-A225-11A294DF1135}"/>
            </a:ext>
          </a:extLst>
        </xdr:cNvPr>
        <xdr:cNvSpPr txBox="1"/>
      </xdr:nvSpPr>
      <xdr:spPr>
        <a:xfrm>
          <a:off x="22199600" y="1481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63500</xdr:rowOff>
    </xdr:from>
    <xdr:to>
      <xdr:col>116</xdr:col>
      <xdr:colOff>152400</xdr:colOff>
      <xdr:row>86</xdr:row>
      <xdr:rowOff>63500</xdr:rowOff>
    </xdr:to>
    <xdr:cxnSp macro="">
      <xdr:nvCxnSpPr>
        <xdr:cNvPr id="801" name="直線コネクタ 800">
          <a:extLst>
            <a:ext uri="{FF2B5EF4-FFF2-40B4-BE49-F238E27FC236}">
              <a16:creationId xmlns:a16="http://schemas.microsoft.com/office/drawing/2014/main" id="{25F0FE91-FD46-4590-8BA5-834E392DCFD9}"/>
            </a:ext>
          </a:extLst>
        </xdr:cNvPr>
        <xdr:cNvCxnSpPr/>
      </xdr:nvCxnSpPr>
      <xdr:spPr>
        <a:xfrm>
          <a:off x="22072600" y="1480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802" name="【消防施設】&#10;一人当たり面積最大値テキスト">
          <a:extLst>
            <a:ext uri="{FF2B5EF4-FFF2-40B4-BE49-F238E27FC236}">
              <a16:creationId xmlns:a16="http://schemas.microsoft.com/office/drawing/2014/main" id="{5FE9DDAC-3B75-4B9F-93D6-6C6A77F26F0C}"/>
            </a:ext>
          </a:extLst>
        </xdr:cNvPr>
        <xdr:cNvSpPr txBox="1"/>
      </xdr:nvSpPr>
      <xdr:spPr>
        <a:xfrm>
          <a:off x="2219960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803" name="直線コネクタ 802">
          <a:extLst>
            <a:ext uri="{FF2B5EF4-FFF2-40B4-BE49-F238E27FC236}">
              <a16:creationId xmlns:a16="http://schemas.microsoft.com/office/drawing/2014/main" id="{A3B1075B-62D4-4A4F-9E46-840B4A9AC0FD}"/>
            </a:ext>
          </a:extLst>
        </xdr:cNvPr>
        <xdr:cNvCxnSpPr/>
      </xdr:nvCxnSpPr>
      <xdr:spPr>
        <a:xfrm>
          <a:off x="22072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04" name="【消防施設】&#10;一人当たり面積平均値テキスト">
          <a:extLst>
            <a:ext uri="{FF2B5EF4-FFF2-40B4-BE49-F238E27FC236}">
              <a16:creationId xmlns:a16="http://schemas.microsoft.com/office/drawing/2014/main" id="{90D307A8-99D2-4817-9167-8563780952EC}"/>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5" name="フローチャート: 判断 804">
          <a:extLst>
            <a:ext uri="{FF2B5EF4-FFF2-40B4-BE49-F238E27FC236}">
              <a16:creationId xmlns:a16="http://schemas.microsoft.com/office/drawing/2014/main" id="{4D897E8B-6156-4BB4-A35C-ABCDDBDB597B}"/>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06" name="フローチャート: 判断 805">
          <a:extLst>
            <a:ext uri="{FF2B5EF4-FFF2-40B4-BE49-F238E27FC236}">
              <a16:creationId xmlns:a16="http://schemas.microsoft.com/office/drawing/2014/main" id="{E7BB2A3F-755C-4D72-BEAB-3B4D48460148}"/>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133350</xdr:rowOff>
    </xdr:from>
    <xdr:to>
      <xdr:col>107</xdr:col>
      <xdr:colOff>101600</xdr:colOff>
      <xdr:row>84</xdr:row>
      <xdr:rowOff>63500</xdr:rowOff>
    </xdr:to>
    <xdr:sp macro="" textlink="">
      <xdr:nvSpPr>
        <xdr:cNvPr id="807" name="フローチャート: 判断 806">
          <a:extLst>
            <a:ext uri="{FF2B5EF4-FFF2-40B4-BE49-F238E27FC236}">
              <a16:creationId xmlns:a16="http://schemas.microsoft.com/office/drawing/2014/main" id="{9CDD4F3A-63C5-462A-AF17-C073E4B358A6}"/>
            </a:ext>
          </a:extLst>
        </xdr:cNvPr>
        <xdr:cNvSpPr/>
      </xdr:nvSpPr>
      <xdr:spPr>
        <a:xfrm>
          <a:off x="20383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808" name="フローチャート: 判断 807">
          <a:extLst>
            <a:ext uri="{FF2B5EF4-FFF2-40B4-BE49-F238E27FC236}">
              <a16:creationId xmlns:a16="http://schemas.microsoft.com/office/drawing/2014/main" id="{4A22E0C2-036D-4793-BCC5-618808432CC0}"/>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809" name="フローチャート: 判断 808">
          <a:extLst>
            <a:ext uri="{FF2B5EF4-FFF2-40B4-BE49-F238E27FC236}">
              <a16:creationId xmlns:a16="http://schemas.microsoft.com/office/drawing/2014/main" id="{0F7609E4-2DE0-4764-9236-207D8C41BF5B}"/>
            </a:ext>
          </a:extLst>
        </xdr:cNvPr>
        <xdr:cNvSpPr/>
      </xdr:nvSpPr>
      <xdr:spPr>
        <a:xfrm>
          <a:off x="18605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5ADB1AE2-84E3-4E3D-A2C9-7B177F7C32B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A84A8C4D-9F5F-45BC-B697-FE5FE1163EF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A9B9E5E1-517D-45D2-A816-23652B69E6E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0CCAB15F-1742-471E-8983-32E26DE7AC0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680F102B-5736-4A97-B5F5-65B0257E248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0</xdr:rowOff>
    </xdr:from>
    <xdr:to>
      <xdr:col>116</xdr:col>
      <xdr:colOff>114300</xdr:colOff>
      <xdr:row>86</xdr:row>
      <xdr:rowOff>101600</xdr:rowOff>
    </xdr:to>
    <xdr:sp macro="" textlink="">
      <xdr:nvSpPr>
        <xdr:cNvPr id="815" name="楕円 814">
          <a:extLst>
            <a:ext uri="{FF2B5EF4-FFF2-40B4-BE49-F238E27FC236}">
              <a16:creationId xmlns:a16="http://schemas.microsoft.com/office/drawing/2014/main" id="{DD78B601-0A6A-4125-85EE-F38BD5581B2B}"/>
            </a:ext>
          </a:extLst>
        </xdr:cNvPr>
        <xdr:cNvSpPr/>
      </xdr:nvSpPr>
      <xdr:spPr>
        <a:xfrm>
          <a:off x="22110700" y="1474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86377</xdr:rowOff>
    </xdr:from>
    <xdr:ext cx="469744" cy="259045"/>
    <xdr:sp macro="" textlink="">
      <xdr:nvSpPr>
        <xdr:cNvPr id="816" name="【消防施設】&#10;一人当たり面積該当値テキスト">
          <a:extLst>
            <a:ext uri="{FF2B5EF4-FFF2-40B4-BE49-F238E27FC236}">
              <a16:creationId xmlns:a16="http://schemas.microsoft.com/office/drawing/2014/main" id="{0344A6D9-3EED-454A-B10C-4FF9733EBCC3}"/>
            </a:ext>
          </a:extLst>
        </xdr:cNvPr>
        <xdr:cNvSpPr txBox="1"/>
      </xdr:nvSpPr>
      <xdr:spPr>
        <a:xfrm>
          <a:off x="22199600" y="1465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0</xdr:rowOff>
    </xdr:from>
    <xdr:to>
      <xdr:col>112</xdr:col>
      <xdr:colOff>38100</xdr:colOff>
      <xdr:row>86</xdr:row>
      <xdr:rowOff>101600</xdr:rowOff>
    </xdr:to>
    <xdr:sp macro="" textlink="">
      <xdr:nvSpPr>
        <xdr:cNvPr id="817" name="楕円 816">
          <a:extLst>
            <a:ext uri="{FF2B5EF4-FFF2-40B4-BE49-F238E27FC236}">
              <a16:creationId xmlns:a16="http://schemas.microsoft.com/office/drawing/2014/main" id="{90678DC0-CED7-4CD9-BDCD-56B1F72AA763}"/>
            </a:ext>
          </a:extLst>
        </xdr:cNvPr>
        <xdr:cNvSpPr/>
      </xdr:nvSpPr>
      <xdr:spPr>
        <a:xfrm>
          <a:off x="21272500" y="1474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50800</xdr:rowOff>
    </xdr:from>
    <xdr:to>
      <xdr:col>116</xdr:col>
      <xdr:colOff>63500</xdr:colOff>
      <xdr:row>86</xdr:row>
      <xdr:rowOff>50800</xdr:rowOff>
    </xdr:to>
    <xdr:cxnSp macro="">
      <xdr:nvCxnSpPr>
        <xdr:cNvPr id="818" name="直線コネクタ 817">
          <a:extLst>
            <a:ext uri="{FF2B5EF4-FFF2-40B4-BE49-F238E27FC236}">
              <a16:creationId xmlns:a16="http://schemas.microsoft.com/office/drawing/2014/main" id="{AE935717-8E1F-4E5C-9B47-B6F4239F9B49}"/>
            </a:ext>
          </a:extLst>
        </xdr:cNvPr>
        <xdr:cNvCxnSpPr/>
      </xdr:nvCxnSpPr>
      <xdr:spPr>
        <a:xfrm>
          <a:off x="21323300" y="14795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0</xdr:rowOff>
    </xdr:from>
    <xdr:to>
      <xdr:col>107</xdr:col>
      <xdr:colOff>101600</xdr:colOff>
      <xdr:row>86</xdr:row>
      <xdr:rowOff>101600</xdr:rowOff>
    </xdr:to>
    <xdr:sp macro="" textlink="">
      <xdr:nvSpPr>
        <xdr:cNvPr id="819" name="楕円 818">
          <a:extLst>
            <a:ext uri="{FF2B5EF4-FFF2-40B4-BE49-F238E27FC236}">
              <a16:creationId xmlns:a16="http://schemas.microsoft.com/office/drawing/2014/main" id="{61826F85-08BA-43E2-BC02-9EC4352054FE}"/>
            </a:ext>
          </a:extLst>
        </xdr:cNvPr>
        <xdr:cNvSpPr/>
      </xdr:nvSpPr>
      <xdr:spPr>
        <a:xfrm>
          <a:off x="20383500" y="1474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50800</xdr:rowOff>
    </xdr:from>
    <xdr:to>
      <xdr:col>111</xdr:col>
      <xdr:colOff>177800</xdr:colOff>
      <xdr:row>86</xdr:row>
      <xdr:rowOff>50800</xdr:rowOff>
    </xdr:to>
    <xdr:cxnSp macro="">
      <xdr:nvCxnSpPr>
        <xdr:cNvPr id="820" name="直線コネクタ 819">
          <a:extLst>
            <a:ext uri="{FF2B5EF4-FFF2-40B4-BE49-F238E27FC236}">
              <a16:creationId xmlns:a16="http://schemas.microsoft.com/office/drawing/2014/main" id="{BEE997E7-89E6-4D69-A238-D8969950F070}"/>
            </a:ext>
          </a:extLst>
        </xdr:cNvPr>
        <xdr:cNvCxnSpPr/>
      </xdr:nvCxnSpPr>
      <xdr:spPr>
        <a:xfrm>
          <a:off x="20434300" y="14795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0</xdr:rowOff>
    </xdr:from>
    <xdr:to>
      <xdr:col>102</xdr:col>
      <xdr:colOff>165100</xdr:colOff>
      <xdr:row>86</xdr:row>
      <xdr:rowOff>101600</xdr:rowOff>
    </xdr:to>
    <xdr:sp macro="" textlink="">
      <xdr:nvSpPr>
        <xdr:cNvPr id="821" name="楕円 820">
          <a:extLst>
            <a:ext uri="{FF2B5EF4-FFF2-40B4-BE49-F238E27FC236}">
              <a16:creationId xmlns:a16="http://schemas.microsoft.com/office/drawing/2014/main" id="{0946CB50-A92F-4F20-94FA-37D80AF09BB4}"/>
            </a:ext>
          </a:extLst>
        </xdr:cNvPr>
        <xdr:cNvSpPr/>
      </xdr:nvSpPr>
      <xdr:spPr>
        <a:xfrm>
          <a:off x="19494500" y="1474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50800</xdr:rowOff>
    </xdr:from>
    <xdr:to>
      <xdr:col>107</xdr:col>
      <xdr:colOff>50800</xdr:colOff>
      <xdr:row>86</xdr:row>
      <xdr:rowOff>50800</xdr:rowOff>
    </xdr:to>
    <xdr:cxnSp macro="">
      <xdr:nvCxnSpPr>
        <xdr:cNvPr id="822" name="直線コネクタ 821">
          <a:extLst>
            <a:ext uri="{FF2B5EF4-FFF2-40B4-BE49-F238E27FC236}">
              <a16:creationId xmlns:a16="http://schemas.microsoft.com/office/drawing/2014/main" id="{07102EA9-3B14-4B86-BC3C-16980CE61712}"/>
            </a:ext>
          </a:extLst>
        </xdr:cNvPr>
        <xdr:cNvCxnSpPr/>
      </xdr:nvCxnSpPr>
      <xdr:spPr>
        <a:xfrm>
          <a:off x="19545300" y="14795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0</xdr:rowOff>
    </xdr:from>
    <xdr:to>
      <xdr:col>98</xdr:col>
      <xdr:colOff>38100</xdr:colOff>
      <xdr:row>86</xdr:row>
      <xdr:rowOff>101600</xdr:rowOff>
    </xdr:to>
    <xdr:sp macro="" textlink="">
      <xdr:nvSpPr>
        <xdr:cNvPr id="823" name="楕円 822">
          <a:extLst>
            <a:ext uri="{FF2B5EF4-FFF2-40B4-BE49-F238E27FC236}">
              <a16:creationId xmlns:a16="http://schemas.microsoft.com/office/drawing/2014/main" id="{FEF4AE9E-B21C-4C1A-8925-DB6938CC3F74}"/>
            </a:ext>
          </a:extLst>
        </xdr:cNvPr>
        <xdr:cNvSpPr/>
      </xdr:nvSpPr>
      <xdr:spPr>
        <a:xfrm>
          <a:off x="18605500" y="1474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50800</xdr:rowOff>
    </xdr:from>
    <xdr:to>
      <xdr:col>102</xdr:col>
      <xdr:colOff>114300</xdr:colOff>
      <xdr:row>86</xdr:row>
      <xdr:rowOff>50800</xdr:rowOff>
    </xdr:to>
    <xdr:cxnSp macro="">
      <xdr:nvCxnSpPr>
        <xdr:cNvPr id="824" name="直線コネクタ 823">
          <a:extLst>
            <a:ext uri="{FF2B5EF4-FFF2-40B4-BE49-F238E27FC236}">
              <a16:creationId xmlns:a16="http://schemas.microsoft.com/office/drawing/2014/main" id="{916FDABA-522E-4602-A6C3-9F6D3994779B}"/>
            </a:ext>
          </a:extLst>
        </xdr:cNvPr>
        <xdr:cNvCxnSpPr/>
      </xdr:nvCxnSpPr>
      <xdr:spPr>
        <a:xfrm>
          <a:off x="18656300" y="14795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825" name="n_1aveValue【消防施設】&#10;一人当たり面積">
          <a:extLst>
            <a:ext uri="{FF2B5EF4-FFF2-40B4-BE49-F238E27FC236}">
              <a16:creationId xmlns:a16="http://schemas.microsoft.com/office/drawing/2014/main" id="{B034C1F3-EFE3-44DC-A0D1-AEEC0171806A}"/>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80027</xdr:rowOff>
    </xdr:from>
    <xdr:ext cx="469744" cy="259045"/>
    <xdr:sp macro="" textlink="">
      <xdr:nvSpPr>
        <xdr:cNvPr id="826" name="n_2aveValue【消防施設】&#10;一人当たり面積">
          <a:extLst>
            <a:ext uri="{FF2B5EF4-FFF2-40B4-BE49-F238E27FC236}">
              <a16:creationId xmlns:a16="http://schemas.microsoft.com/office/drawing/2014/main" id="{9D47197C-2A5D-4FF0-AC1D-33F0AD2DD61E}"/>
            </a:ext>
          </a:extLst>
        </xdr:cNvPr>
        <xdr:cNvSpPr txBox="1"/>
      </xdr:nvSpPr>
      <xdr:spPr>
        <a:xfrm>
          <a:off x="20199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827" name="n_3aveValue【消防施設】&#10;一人当たり面積">
          <a:extLst>
            <a:ext uri="{FF2B5EF4-FFF2-40B4-BE49-F238E27FC236}">
              <a16:creationId xmlns:a16="http://schemas.microsoft.com/office/drawing/2014/main" id="{13C8B5CC-38C5-4FEC-B74E-07B42C196098}"/>
            </a:ext>
          </a:extLst>
        </xdr:cNvPr>
        <xdr:cNvSpPr txBox="1"/>
      </xdr:nvSpPr>
      <xdr:spPr>
        <a:xfrm>
          <a:off x="19310427"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67327</xdr:rowOff>
    </xdr:from>
    <xdr:ext cx="469744" cy="259045"/>
    <xdr:sp macro="" textlink="">
      <xdr:nvSpPr>
        <xdr:cNvPr id="828" name="n_4aveValue【消防施設】&#10;一人当たり面積">
          <a:extLst>
            <a:ext uri="{FF2B5EF4-FFF2-40B4-BE49-F238E27FC236}">
              <a16:creationId xmlns:a16="http://schemas.microsoft.com/office/drawing/2014/main" id="{FA521058-32A7-4DC2-AD16-636BCAE579E4}"/>
            </a:ext>
          </a:extLst>
        </xdr:cNvPr>
        <xdr:cNvSpPr txBox="1"/>
      </xdr:nvSpPr>
      <xdr:spPr>
        <a:xfrm>
          <a:off x="18421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92727</xdr:rowOff>
    </xdr:from>
    <xdr:ext cx="469744" cy="259045"/>
    <xdr:sp macro="" textlink="">
      <xdr:nvSpPr>
        <xdr:cNvPr id="829" name="n_1mainValue【消防施設】&#10;一人当たり面積">
          <a:extLst>
            <a:ext uri="{FF2B5EF4-FFF2-40B4-BE49-F238E27FC236}">
              <a16:creationId xmlns:a16="http://schemas.microsoft.com/office/drawing/2014/main" id="{CCF8C436-DEA6-47B3-B962-85FE84676011}"/>
            </a:ext>
          </a:extLst>
        </xdr:cNvPr>
        <xdr:cNvSpPr txBox="1"/>
      </xdr:nvSpPr>
      <xdr:spPr>
        <a:xfrm>
          <a:off x="21075727"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92727</xdr:rowOff>
    </xdr:from>
    <xdr:ext cx="469744" cy="259045"/>
    <xdr:sp macro="" textlink="">
      <xdr:nvSpPr>
        <xdr:cNvPr id="830" name="n_2mainValue【消防施設】&#10;一人当たり面積">
          <a:extLst>
            <a:ext uri="{FF2B5EF4-FFF2-40B4-BE49-F238E27FC236}">
              <a16:creationId xmlns:a16="http://schemas.microsoft.com/office/drawing/2014/main" id="{6BF48353-67A3-4206-B3B7-DA312F4FC55A}"/>
            </a:ext>
          </a:extLst>
        </xdr:cNvPr>
        <xdr:cNvSpPr txBox="1"/>
      </xdr:nvSpPr>
      <xdr:spPr>
        <a:xfrm>
          <a:off x="20199427"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92727</xdr:rowOff>
    </xdr:from>
    <xdr:ext cx="469744" cy="259045"/>
    <xdr:sp macro="" textlink="">
      <xdr:nvSpPr>
        <xdr:cNvPr id="831" name="n_3mainValue【消防施設】&#10;一人当たり面積">
          <a:extLst>
            <a:ext uri="{FF2B5EF4-FFF2-40B4-BE49-F238E27FC236}">
              <a16:creationId xmlns:a16="http://schemas.microsoft.com/office/drawing/2014/main" id="{880C61F1-80A0-4BCA-A5E2-AE7BE53FFE22}"/>
            </a:ext>
          </a:extLst>
        </xdr:cNvPr>
        <xdr:cNvSpPr txBox="1"/>
      </xdr:nvSpPr>
      <xdr:spPr>
        <a:xfrm>
          <a:off x="19310427"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92727</xdr:rowOff>
    </xdr:from>
    <xdr:ext cx="469744" cy="259045"/>
    <xdr:sp macro="" textlink="">
      <xdr:nvSpPr>
        <xdr:cNvPr id="832" name="n_4mainValue【消防施設】&#10;一人当たり面積">
          <a:extLst>
            <a:ext uri="{FF2B5EF4-FFF2-40B4-BE49-F238E27FC236}">
              <a16:creationId xmlns:a16="http://schemas.microsoft.com/office/drawing/2014/main" id="{B65CFA98-1D7E-4991-BE57-CD56D88C393E}"/>
            </a:ext>
          </a:extLst>
        </xdr:cNvPr>
        <xdr:cNvSpPr txBox="1"/>
      </xdr:nvSpPr>
      <xdr:spPr>
        <a:xfrm>
          <a:off x="18421427"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a:extLst>
            <a:ext uri="{FF2B5EF4-FFF2-40B4-BE49-F238E27FC236}">
              <a16:creationId xmlns:a16="http://schemas.microsoft.com/office/drawing/2014/main" id="{13A6EE31-82EB-4F1A-8919-5D3C60D3966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a:extLst>
            <a:ext uri="{FF2B5EF4-FFF2-40B4-BE49-F238E27FC236}">
              <a16:creationId xmlns:a16="http://schemas.microsoft.com/office/drawing/2014/main" id="{7AA8A807-EAC2-4E25-83B7-BDED053EEDE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a:extLst>
            <a:ext uri="{FF2B5EF4-FFF2-40B4-BE49-F238E27FC236}">
              <a16:creationId xmlns:a16="http://schemas.microsoft.com/office/drawing/2014/main" id="{E69CC8ED-909F-4F08-80E9-3ED1044694E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a:extLst>
            <a:ext uri="{FF2B5EF4-FFF2-40B4-BE49-F238E27FC236}">
              <a16:creationId xmlns:a16="http://schemas.microsoft.com/office/drawing/2014/main" id="{EFD259DD-C979-4DDF-A86A-7535884F09A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a:extLst>
            <a:ext uri="{FF2B5EF4-FFF2-40B4-BE49-F238E27FC236}">
              <a16:creationId xmlns:a16="http://schemas.microsoft.com/office/drawing/2014/main" id="{A05FD28B-196A-4070-A9B1-FF4AD8AA6B2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a:extLst>
            <a:ext uri="{FF2B5EF4-FFF2-40B4-BE49-F238E27FC236}">
              <a16:creationId xmlns:a16="http://schemas.microsoft.com/office/drawing/2014/main" id="{99EB7449-4775-4875-99FB-4F90CD166AD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a:extLst>
            <a:ext uri="{FF2B5EF4-FFF2-40B4-BE49-F238E27FC236}">
              <a16:creationId xmlns:a16="http://schemas.microsoft.com/office/drawing/2014/main" id="{1DCD40C4-9D76-4860-AF14-F7BF7F510B4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a:extLst>
            <a:ext uri="{FF2B5EF4-FFF2-40B4-BE49-F238E27FC236}">
              <a16:creationId xmlns:a16="http://schemas.microsoft.com/office/drawing/2014/main" id="{DBFDB114-D7C5-4C12-8B5D-AE72F01D4C5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a:extLst>
            <a:ext uri="{FF2B5EF4-FFF2-40B4-BE49-F238E27FC236}">
              <a16:creationId xmlns:a16="http://schemas.microsoft.com/office/drawing/2014/main" id="{FD1BF43B-FF0F-4E7F-AB86-A684AB80058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a:extLst>
            <a:ext uri="{FF2B5EF4-FFF2-40B4-BE49-F238E27FC236}">
              <a16:creationId xmlns:a16="http://schemas.microsoft.com/office/drawing/2014/main" id="{17FEA060-CF67-4C05-AE19-9077DEDD16F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a:extLst>
            <a:ext uri="{FF2B5EF4-FFF2-40B4-BE49-F238E27FC236}">
              <a16:creationId xmlns:a16="http://schemas.microsoft.com/office/drawing/2014/main" id="{A9397D0E-907B-45BD-9393-6519B88C0D5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4" name="直線コネクタ 843">
          <a:extLst>
            <a:ext uri="{FF2B5EF4-FFF2-40B4-BE49-F238E27FC236}">
              <a16:creationId xmlns:a16="http://schemas.microsoft.com/office/drawing/2014/main" id="{9EFDE549-ECBF-4910-852D-E1687E708AE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5" name="テキスト ボックス 844">
          <a:extLst>
            <a:ext uri="{FF2B5EF4-FFF2-40B4-BE49-F238E27FC236}">
              <a16:creationId xmlns:a16="http://schemas.microsoft.com/office/drawing/2014/main" id="{80D3E189-4E3B-499F-87FE-E2EE80878F3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6" name="直線コネクタ 845">
          <a:extLst>
            <a:ext uri="{FF2B5EF4-FFF2-40B4-BE49-F238E27FC236}">
              <a16:creationId xmlns:a16="http://schemas.microsoft.com/office/drawing/2014/main" id="{EBE6FB49-9256-4172-ABFD-032590D6A48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7" name="テキスト ボックス 846">
          <a:extLst>
            <a:ext uri="{FF2B5EF4-FFF2-40B4-BE49-F238E27FC236}">
              <a16:creationId xmlns:a16="http://schemas.microsoft.com/office/drawing/2014/main" id="{68603B5A-96FC-4149-8239-4B1072335B3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8" name="直線コネクタ 847">
          <a:extLst>
            <a:ext uri="{FF2B5EF4-FFF2-40B4-BE49-F238E27FC236}">
              <a16:creationId xmlns:a16="http://schemas.microsoft.com/office/drawing/2014/main" id="{3B9928BD-49E9-4905-9F81-3C7608D62F4D}"/>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9" name="テキスト ボックス 848">
          <a:extLst>
            <a:ext uri="{FF2B5EF4-FFF2-40B4-BE49-F238E27FC236}">
              <a16:creationId xmlns:a16="http://schemas.microsoft.com/office/drawing/2014/main" id="{1A0E14BC-53BA-453A-9A6E-CAD27C40C3D6}"/>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0" name="直線コネクタ 849">
          <a:extLst>
            <a:ext uri="{FF2B5EF4-FFF2-40B4-BE49-F238E27FC236}">
              <a16:creationId xmlns:a16="http://schemas.microsoft.com/office/drawing/2014/main" id="{E57358EB-0D2B-4708-A8C9-97593BE5721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1" name="テキスト ボックス 850">
          <a:extLst>
            <a:ext uri="{FF2B5EF4-FFF2-40B4-BE49-F238E27FC236}">
              <a16:creationId xmlns:a16="http://schemas.microsoft.com/office/drawing/2014/main" id="{DFD1E411-8647-4E95-B989-42D114ABD84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2" name="直線コネクタ 851">
          <a:extLst>
            <a:ext uri="{FF2B5EF4-FFF2-40B4-BE49-F238E27FC236}">
              <a16:creationId xmlns:a16="http://schemas.microsoft.com/office/drawing/2014/main" id="{E8BF9CAD-B24C-4B8E-B106-B460EE69F98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3" name="テキスト ボックス 852">
          <a:extLst>
            <a:ext uri="{FF2B5EF4-FFF2-40B4-BE49-F238E27FC236}">
              <a16:creationId xmlns:a16="http://schemas.microsoft.com/office/drawing/2014/main" id="{9AA0A9DA-F173-41E5-A6EF-A9147818F40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4" name="直線コネクタ 853">
          <a:extLst>
            <a:ext uri="{FF2B5EF4-FFF2-40B4-BE49-F238E27FC236}">
              <a16:creationId xmlns:a16="http://schemas.microsoft.com/office/drawing/2014/main" id="{1627C1EF-2434-430A-A561-1BB18E96095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5" name="テキスト ボックス 854">
          <a:extLst>
            <a:ext uri="{FF2B5EF4-FFF2-40B4-BE49-F238E27FC236}">
              <a16:creationId xmlns:a16="http://schemas.microsoft.com/office/drawing/2014/main" id="{9C666CD7-0FDB-4753-9CFC-B0A2637E542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6" name="直線コネクタ 855">
          <a:extLst>
            <a:ext uri="{FF2B5EF4-FFF2-40B4-BE49-F238E27FC236}">
              <a16:creationId xmlns:a16="http://schemas.microsoft.com/office/drawing/2014/main" id="{6BCBBDF7-BA07-4638-9887-33FFE18E17C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庁舎】&#10;有形固定資産減価償却率グラフ枠">
          <a:extLst>
            <a:ext uri="{FF2B5EF4-FFF2-40B4-BE49-F238E27FC236}">
              <a16:creationId xmlns:a16="http://schemas.microsoft.com/office/drawing/2014/main" id="{9859A434-680A-4746-BCE2-E3197B4B518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115388</xdr:rowOff>
    </xdr:from>
    <xdr:to>
      <xdr:col>85</xdr:col>
      <xdr:colOff>126364</xdr:colOff>
      <xdr:row>107</xdr:row>
      <xdr:rowOff>148045</xdr:rowOff>
    </xdr:to>
    <xdr:cxnSp macro="">
      <xdr:nvCxnSpPr>
        <xdr:cNvPr id="858" name="直線コネクタ 857">
          <a:extLst>
            <a:ext uri="{FF2B5EF4-FFF2-40B4-BE49-F238E27FC236}">
              <a16:creationId xmlns:a16="http://schemas.microsoft.com/office/drawing/2014/main" id="{9885B7EA-B24E-4C31-9C67-2B3BD3B227F0}"/>
            </a:ext>
          </a:extLst>
        </xdr:cNvPr>
        <xdr:cNvCxnSpPr/>
      </xdr:nvCxnSpPr>
      <xdr:spPr>
        <a:xfrm flipV="1">
          <a:off x="16318864" y="17260388"/>
          <a:ext cx="0" cy="1232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151872</xdr:rowOff>
    </xdr:from>
    <xdr:ext cx="405111" cy="259045"/>
    <xdr:sp macro="" textlink="">
      <xdr:nvSpPr>
        <xdr:cNvPr id="859" name="【庁舎】&#10;有形固定資産減価償却率最小値テキスト">
          <a:extLst>
            <a:ext uri="{FF2B5EF4-FFF2-40B4-BE49-F238E27FC236}">
              <a16:creationId xmlns:a16="http://schemas.microsoft.com/office/drawing/2014/main" id="{29382AC0-50F0-4C9F-8BFA-9ED7C22362B1}"/>
            </a:ext>
          </a:extLst>
        </xdr:cNvPr>
        <xdr:cNvSpPr txBox="1"/>
      </xdr:nvSpPr>
      <xdr:spPr>
        <a:xfrm>
          <a:off x="16357600" y="1849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148045</xdr:rowOff>
    </xdr:from>
    <xdr:to>
      <xdr:col>86</xdr:col>
      <xdr:colOff>25400</xdr:colOff>
      <xdr:row>107</xdr:row>
      <xdr:rowOff>148045</xdr:rowOff>
    </xdr:to>
    <xdr:cxnSp macro="">
      <xdr:nvCxnSpPr>
        <xdr:cNvPr id="860" name="直線コネクタ 859">
          <a:extLst>
            <a:ext uri="{FF2B5EF4-FFF2-40B4-BE49-F238E27FC236}">
              <a16:creationId xmlns:a16="http://schemas.microsoft.com/office/drawing/2014/main" id="{2E9FD42A-643C-43AB-8808-E0C0034251BE}"/>
            </a:ext>
          </a:extLst>
        </xdr:cNvPr>
        <xdr:cNvCxnSpPr/>
      </xdr:nvCxnSpPr>
      <xdr:spPr>
        <a:xfrm>
          <a:off x="16230600" y="18493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62065</xdr:rowOff>
    </xdr:from>
    <xdr:ext cx="405111" cy="259045"/>
    <xdr:sp macro="" textlink="">
      <xdr:nvSpPr>
        <xdr:cNvPr id="861" name="【庁舎】&#10;有形固定資産減価償却率最大値テキスト">
          <a:extLst>
            <a:ext uri="{FF2B5EF4-FFF2-40B4-BE49-F238E27FC236}">
              <a16:creationId xmlns:a16="http://schemas.microsoft.com/office/drawing/2014/main" id="{6363BC33-1BC0-4F5B-B4A9-C9F6B7DCA860}"/>
            </a:ext>
          </a:extLst>
        </xdr:cNvPr>
        <xdr:cNvSpPr txBox="1"/>
      </xdr:nvSpPr>
      <xdr:spPr>
        <a:xfrm>
          <a:off x="16357600" y="17035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115388</xdr:rowOff>
    </xdr:from>
    <xdr:to>
      <xdr:col>86</xdr:col>
      <xdr:colOff>25400</xdr:colOff>
      <xdr:row>100</xdr:row>
      <xdr:rowOff>115388</xdr:rowOff>
    </xdr:to>
    <xdr:cxnSp macro="">
      <xdr:nvCxnSpPr>
        <xdr:cNvPr id="862" name="直線コネクタ 861">
          <a:extLst>
            <a:ext uri="{FF2B5EF4-FFF2-40B4-BE49-F238E27FC236}">
              <a16:creationId xmlns:a16="http://schemas.microsoft.com/office/drawing/2014/main" id="{EA4679D4-E2E7-4742-B518-61F29A265354}"/>
            </a:ext>
          </a:extLst>
        </xdr:cNvPr>
        <xdr:cNvCxnSpPr/>
      </xdr:nvCxnSpPr>
      <xdr:spPr>
        <a:xfrm>
          <a:off x="16230600" y="17260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129920</xdr:rowOff>
    </xdr:from>
    <xdr:ext cx="405111" cy="259045"/>
    <xdr:sp macro="" textlink="">
      <xdr:nvSpPr>
        <xdr:cNvPr id="863" name="【庁舎】&#10;有形固定資産減価償却率平均値テキスト">
          <a:extLst>
            <a:ext uri="{FF2B5EF4-FFF2-40B4-BE49-F238E27FC236}">
              <a16:creationId xmlns:a16="http://schemas.microsoft.com/office/drawing/2014/main" id="{D8FBAD69-F13C-4F33-A7D9-05A324BF933A}"/>
            </a:ext>
          </a:extLst>
        </xdr:cNvPr>
        <xdr:cNvSpPr txBox="1"/>
      </xdr:nvSpPr>
      <xdr:spPr>
        <a:xfrm>
          <a:off x="16357600" y="176178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107043</xdr:rowOff>
    </xdr:from>
    <xdr:to>
      <xdr:col>85</xdr:col>
      <xdr:colOff>177800</xdr:colOff>
      <xdr:row>104</xdr:row>
      <xdr:rowOff>37193</xdr:rowOff>
    </xdr:to>
    <xdr:sp macro="" textlink="">
      <xdr:nvSpPr>
        <xdr:cNvPr id="864" name="フローチャート: 判断 863">
          <a:extLst>
            <a:ext uri="{FF2B5EF4-FFF2-40B4-BE49-F238E27FC236}">
              <a16:creationId xmlns:a16="http://schemas.microsoft.com/office/drawing/2014/main" id="{1236C1A6-8F29-46B7-9BAD-C4727689E189}"/>
            </a:ext>
          </a:extLst>
        </xdr:cNvPr>
        <xdr:cNvSpPr/>
      </xdr:nvSpPr>
      <xdr:spPr>
        <a:xfrm>
          <a:off x="16268700" y="177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102144</xdr:rowOff>
    </xdr:from>
    <xdr:to>
      <xdr:col>81</xdr:col>
      <xdr:colOff>101600</xdr:colOff>
      <xdr:row>104</xdr:row>
      <xdr:rowOff>32294</xdr:rowOff>
    </xdr:to>
    <xdr:sp macro="" textlink="">
      <xdr:nvSpPr>
        <xdr:cNvPr id="865" name="フローチャート: 判断 864">
          <a:extLst>
            <a:ext uri="{FF2B5EF4-FFF2-40B4-BE49-F238E27FC236}">
              <a16:creationId xmlns:a16="http://schemas.microsoft.com/office/drawing/2014/main" id="{9F6C1C56-D587-4070-A37A-25C9910C735E}"/>
            </a:ext>
          </a:extLst>
        </xdr:cNvPr>
        <xdr:cNvSpPr/>
      </xdr:nvSpPr>
      <xdr:spPr>
        <a:xfrm>
          <a:off x="15430500" y="1776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95613</xdr:rowOff>
    </xdr:from>
    <xdr:to>
      <xdr:col>76</xdr:col>
      <xdr:colOff>165100</xdr:colOff>
      <xdr:row>104</xdr:row>
      <xdr:rowOff>25763</xdr:rowOff>
    </xdr:to>
    <xdr:sp macro="" textlink="">
      <xdr:nvSpPr>
        <xdr:cNvPr id="866" name="フローチャート: 判断 865">
          <a:extLst>
            <a:ext uri="{FF2B5EF4-FFF2-40B4-BE49-F238E27FC236}">
              <a16:creationId xmlns:a16="http://schemas.microsoft.com/office/drawing/2014/main" id="{7E733C94-7C96-4E25-A42B-83C5F77EF99C}"/>
            </a:ext>
          </a:extLst>
        </xdr:cNvPr>
        <xdr:cNvSpPr/>
      </xdr:nvSpPr>
      <xdr:spPr>
        <a:xfrm>
          <a:off x="14541500" y="1775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116839</xdr:rowOff>
    </xdr:from>
    <xdr:to>
      <xdr:col>72</xdr:col>
      <xdr:colOff>38100</xdr:colOff>
      <xdr:row>104</xdr:row>
      <xdr:rowOff>46989</xdr:rowOff>
    </xdr:to>
    <xdr:sp macro="" textlink="">
      <xdr:nvSpPr>
        <xdr:cNvPr id="867" name="フローチャート: 判断 866">
          <a:extLst>
            <a:ext uri="{FF2B5EF4-FFF2-40B4-BE49-F238E27FC236}">
              <a16:creationId xmlns:a16="http://schemas.microsoft.com/office/drawing/2014/main" id="{0510B076-8E09-4537-96F3-B1F1856267B6}"/>
            </a:ext>
          </a:extLst>
        </xdr:cNvPr>
        <xdr:cNvSpPr/>
      </xdr:nvSpPr>
      <xdr:spPr>
        <a:xfrm>
          <a:off x="13652500" y="1777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121738</xdr:rowOff>
    </xdr:from>
    <xdr:to>
      <xdr:col>67</xdr:col>
      <xdr:colOff>101600</xdr:colOff>
      <xdr:row>104</xdr:row>
      <xdr:rowOff>51888</xdr:rowOff>
    </xdr:to>
    <xdr:sp macro="" textlink="">
      <xdr:nvSpPr>
        <xdr:cNvPr id="868" name="フローチャート: 判断 867">
          <a:extLst>
            <a:ext uri="{FF2B5EF4-FFF2-40B4-BE49-F238E27FC236}">
              <a16:creationId xmlns:a16="http://schemas.microsoft.com/office/drawing/2014/main" id="{9C2784F0-B6A7-4D81-9D33-5D078DBDC54A}"/>
            </a:ext>
          </a:extLst>
        </xdr:cNvPr>
        <xdr:cNvSpPr/>
      </xdr:nvSpPr>
      <xdr:spPr>
        <a:xfrm>
          <a:off x="127635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7EB97F15-F02E-4171-84CE-309F66A4E86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296DC714-60C5-416B-BD73-CE4A47BA798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1B681B00-1355-42D8-8701-896B0052A20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AEADA449-BCC3-4650-BE51-B5CFAF8F1C0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DDE7D507-5E5F-4EFC-9130-C343B10CB99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18869</xdr:rowOff>
    </xdr:from>
    <xdr:to>
      <xdr:col>85</xdr:col>
      <xdr:colOff>177800</xdr:colOff>
      <xdr:row>105</xdr:row>
      <xdr:rowOff>120469</xdr:rowOff>
    </xdr:to>
    <xdr:sp macro="" textlink="">
      <xdr:nvSpPr>
        <xdr:cNvPr id="874" name="楕円 873">
          <a:extLst>
            <a:ext uri="{FF2B5EF4-FFF2-40B4-BE49-F238E27FC236}">
              <a16:creationId xmlns:a16="http://schemas.microsoft.com/office/drawing/2014/main" id="{A3DC77BB-400B-438D-B039-D4C2A694257D}"/>
            </a:ext>
          </a:extLst>
        </xdr:cNvPr>
        <xdr:cNvSpPr/>
      </xdr:nvSpPr>
      <xdr:spPr>
        <a:xfrm>
          <a:off x="16268700" y="1802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168746</xdr:rowOff>
    </xdr:from>
    <xdr:ext cx="405111" cy="259045"/>
    <xdr:sp macro="" textlink="">
      <xdr:nvSpPr>
        <xdr:cNvPr id="875" name="【庁舎】&#10;有形固定資産減価償却率該当値テキスト">
          <a:extLst>
            <a:ext uri="{FF2B5EF4-FFF2-40B4-BE49-F238E27FC236}">
              <a16:creationId xmlns:a16="http://schemas.microsoft.com/office/drawing/2014/main" id="{CD40CAE4-00DD-400F-8CE2-6E6DE6559D70}"/>
            </a:ext>
          </a:extLst>
        </xdr:cNvPr>
        <xdr:cNvSpPr txBox="1"/>
      </xdr:nvSpPr>
      <xdr:spPr>
        <a:xfrm>
          <a:off x="16357600" y="1799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138068</xdr:rowOff>
    </xdr:from>
    <xdr:to>
      <xdr:col>81</xdr:col>
      <xdr:colOff>101600</xdr:colOff>
      <xdr:row>105</xdr:row>
      <xdr:rowOff>68218</xdr:rowOff>
    </xdr:to>
    <xdr:sp macro="" textlink="">
      <xdr:nvSpPr>
        <xdr:cNvPr id="876" name="楕円 875">
          <a:extLst>
            <a:ext uri="{FF2B5EF4-FFF2-40B4-BE49-F238E27FC236}">
              <a16:creationId xmlns:a16="http://schemas.microsoft.com/office/drawing/2014/main" id="{32BE20AB-CB07-47D3-9B59-E586C9F37ECC}"/>
            </a:ext>
          </a:extLst>
        </xdr:cNvPr>
        <xdr:cNvSpPr/>
      </xdr:nvSpPr>
      <xdr:spPr>
        <a:xfrm>
          <a:off x="15430500" y="1796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17418</xdr:rowOff>
    </xdr:from>
    <xdr:to>
      <xdr:col>85</xdr:col>
      <xdr:colOff>127000</xdr:colOff>
      <xdr:row>105</xdr:row>
      <xdr:rowOff>69669</xdr:rowOff>
    </xdr:to>
    <xdr:cxnSp macro="">
      <xdr:nvCxnSpPr>
        <xdr:cNvPr id="877" name="直線コネクタ 876">
          <a:extLst>
            <a:ext uri="{FF2B5EF4-FFF2-40B4-BE49-F238E27FC236}">
              <a16:creationId xmlns:a16="http://schemas.microsoft.com/office/drawing/2014/main" id="{F26767AF-81FD-4920-9E82-821FBA7C6D33}"/>
            </a:ext>
          </a:extLst>
        </xdr:cNvPr>
        <xdr:cNvCxnSpPr/>
      </xdr:nvCxnSpPr>
      <xdr:spPr>
        <a:xfrm>
          <a:off x="15481300" y="18019668"/>
          <a:ext cx="8382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103777</xdr:rowOff>
    </xdr:from>
    <xdr:to>
      <xdr:col>76</xdr:col>
      <xdr:colOff>165100</xdr:colOff>
      <xdr:row>105</xdr:row>
      <xdr:rowOff>33927</xdr:rowOff>
    </xdr:to>
    <xdr:sp macro="" textlink="">
      <xdr:nvSpPr>
        <xdr:cNvPr id="878" name="楕円 877">
          <a:extLst>
            <a:ext uri="{FF2B5EF4-FFF2-40B4-BE49-F238E27FC236}">
              <a16:creationId xmlns:a16="http://schemas.microsoft.com/office/drawing/2014/main" id="{C19C1D34-0C7F-4771-88E0-6B64B23B9F01}"/>
            </a:ext>
          </a:extLst>
        </xdr:cNvPr>
        <xdr:cNvSpPr/>
      </xdr:nvSpPr>
      <xdr:spPr>
        <a:xfrm>
          <a:off x="14541500" y="1793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154577</xdr:rowOff>
    </xdr:from>
    <xdr:to>
      <xdr:col>81</xdr:col>
      <xdr:colOff>50800</xdr:colOff>
      <xdr:row>105</xdr:row>
      <xdr:rowOff>17418</xdr:rowOff>
    </xdr:to>
    <xdr:cxnSp macro="">
      <xdr:nvCxnSpPr>
        <xdr:cNvPr id="879" name="直線コネクタ 878">
          <a:extLst>
            <a:ext uri="{FF2B5EF4-FFF2-40B4-BE49-F238E27FC236}">
              <a16:creationId xmlns:a16="http://schemas.microsoft.com/office/drawing/2014/main" id="{14F6F030-22D7-4C1A-ADA5-A3B5ABAE3C58}"/>
            </a:ext>
          </a:extLst>
        </xdr:cNvPr>
        <xdr:cNvCxnSpPr/>
      </xdr:nvCxnSpPr>
      <xdr:spPr>
        <a:xfrm>
          <a:off x="14592300" y="17985377"/>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84182</xdr:rowOff>
    </xdr:from>
    <xdr:to>
      <xdr:col>72</xdr:col>
      <xdr:colOff>38100</xdr:colOff>
      <xdr:row>105</xdr:row>
      <xdr:rowOff>14332</xdr:rowOff>
    </xdr:to>
    <xdr:sp macro="" textlink="">
      <xdr:nvSpPr>
        <xdr:cNvPr id="880" name="楕円 879">
          <a:extLst>
            <a:ext uri="{FF2B5EF4-FFF2-40B4-BE49-F238E27FC236}">
              <a16:creationId xmlns:a16="http://schemas.microsoft.com/office/drawing/2014/main" id="{12B9D5E3-48C1-4817-92BF-8CCEBFB1F747}"/>
            </a:ext>
          </a:extLst>
        </xdr:cNvPr>
        <xdr:cNvSpPr/>
      </xdr:nvSpPr>
      <xdr:spPr>
        <a:xfrm>
          <a:off x="13652500" y="1791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134982</xdr:rowOff>
    </xdr:from>
    <xdr:to>
      <xdr:col>76</xdr:col>
      <xdr:colOff>114300</xdr:colOff>
      <xdr:row>104</xdr:row>
      <xdr:rowOff>154577</xdr:rowOff>
    </xdr:to>
    <xdr:cxnSp macro="">
      <xdr:nvCxnSpPr>
        <xdr:cNvPr id="881" name="直線コネクタ 880">
          <a:extLst>
            <a:ext uri="{FF2B5EF4-FFF2-40B4-BE49-F238E27FC236}">
              <a16:creationId xmlns:a16="http://schemas.microsoft.com/office/drawing/2014/main" id="{08DE9460-8EDE-4682-9463-657E8B50E462}"/>
            </a:ext>
          </a:extLst>
        </xdr:cNvPr>
        <xdr:cNvCxnSpPr/>
      </xdr:nvCxnSpPr>
      <xdr:spPr>
        <a:xfrm>
          <a:off x="13703300" y="17965782"/>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146231</xdr:rowOff>
    </xdr:from>
    <xdr:to>
      <xdr:col>67</xdr:col>
      <xdr:colOff>101600</xdr:colOff>
      <xdr:row>105</xdr:row>
      <xdr:rowOff>76381</xdr:rowOff>
    </xdr:to>
    <xdr:sp macro="" textlink="">
      <xdr:nvSpPr>
        <xdr:cNvPr id="882" name="楕円 881">
          <a:extLst>
            <a:ext uri="{FF2B5EF4-FFF2-40B4-BE49-F238E27FC236}">
              <a16:creationId xmlns:a16="http://schemas.microsoft.com/office/drawing/2014/main" id="{3050A30D-F36F-4F1B-9B6C-028734D7434D}"/>
            </a:ext>
          </a:extLst>
        </xdr:cNvPr>
        <xdr:cNvSpPr/>
      </xdr:nvSpPr>
      <xdr:spPr>
        <a:xfrm>
          <a:off x="12763500" y="1797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134982</xdr:rowOff>
    </xdr:from>
    <xdr:to>
      <xdr:col>71</xdr:col>
      <xdr:colOff>177800</xdr:colOff>
      <xdr:row>105</xdr:row>
      <xdr:rowOff>25581</xdr:rowOff>
    </xdr:to>
    <xdr:cxnSp macro="">
      <xdr:nvCxnSpPr>
        <xdr:cNvPr id="883" name="直線コネクタ 882">
          <a:extLst>
            <a:ext uri="{FF2B5EF4-FFF2-40B4-BE49-F238E27FC236}">
              <a16:creationId xmlns:a16="http://schemas.microsoft.com/office/drawing/2014/main" id="{FAC33F5F-8107-4B37-BA18-9CCC9462E0FA}"/>
            </a:ext>
          </a:extLst>
        </xdr:cNvPr>
        <xdr:cNvCxnSpPr/>
      </xdr:nvCxnSpPr>
      <xdr:spPr>
        <a:xfrm flipV="1">
          <a:off x="12814300" y="17965782"/>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48821</xdr:rowOff>
    </xdr:from>
    <xdr:ext cx="405111" cy="259045"/>
    <xdr:sp macro="" textlink="">
      <xdr:nvSpPr>
        <xdr:cNvPr id="884" name="n_1aveValue【庁舎】&#10;有形固定資産減価償却率">
          <a:extLst>
            <a:ext uri="{FF2B5EF4-FFF2-40B4-BE49-F238E27FC236}">
              <a16:creationId xmlns:a16="http://schemas.microsoft.com/office/drawing/2014/main" id="{A54C9EDE-02F8-40CB-A133-4BB7D9C0E2B2}"/>
            </a:ext>
          </a:extLst>
        </xdr:cNvPr>
        <xdr:cNvSpPr txBox="1"/>
      </xdr:nvSpPr>
      <xdr:spPr>
        <a:xfrm>
          <a:off x="15266044" y="1753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42290</xdr:rowOff>
    </xdr:from>
    <xdr:ext cx="405111" cy="259045"/>
    <xdr:sp macro="" textlink="">
      <xdr:nvSpPr>
        <xdr:cNvPr id="885" name="n_2aveValue【庁舎】&#10;有形固定資産減価償却率">
          <a:extLst>
            <a:ext uri="{FF2B5EF4-FFF2-40B4-BE49-F238E27FC236}">
              <a16:creationId xmlns:a16="http://schemas.microsoft.com/office/drawing/2014/main" id="{D789773A-3047-4453-9D64-C164B0DEC144}"/>
            </a:ext>
          </a:extLst>
        </xdr:cNvPr>
        <xdr:cNvSpPr txBox="1"/>
      </xdr:nvSpPr>
      <xdr:spPr>
        <a:xfrm>
          <a:off x="14389744" y="1753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63516</xdr:rowOff>
    </xdr:from>
    <xdr:ext cx="405111" cy="259045"/>
    <xdr:sp macro="" textlink="">
      <xdr:nvSpPr>
        <xdr:cNvPr id="886" name="n_3aveValue【庁舎】&#10;有形固定資産減価償却率">
          <a:extLst>
            <a:ext uri="{FF2B5EF4-FFF2-40B4-BE49-F238E27FC236}">
              <a16:creationId xmlns:a16="http://schemas.microsoft.com/office/drawing/2014/main" id="{4E7BD430-ED45-4CCF-9EF0-607F6B8D3236}"/>
            </a:ext>
          </a:extLst>
        </xdr:cNvPr>
        <xdr:cNvSpPr txBox="1"/>
      </xdr:nvSpPr>
      <xdr:spPr>
        <a:xfrm>
          <a:off x="13500744" y="1755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68415</xdr:rowOff>
    </xdr:from>
    <xdr:ext cx="405111" cy="259045"/>
    <xdr:sp macro="" textlink="">
      <xdr:nvSpPr>
        <xdr:cNvPr id="887" name="n_4aveValue【庁舎】&#10;有形固定資産減価償却率">
          <a:extLst>
            <a:ext uri="{FF2B5EF4-FFF2-40B4-BE49-F238E27FC236}">
              <a16:creationId xmlns:a16="http://schemas.microsoft.com/office/drawing/2014/main" id="{A9C279EB-B3D6-48AF-A718-113CD2564BB8}"/>
            </a:ext>
          </a:extLst>
        </xdr:cNvPr>
        <xdr:cNvSpPr txBox="1"/>
      </xdr:nvSpPr>
      <xdr:spPr>
        <a:xfrm>
          <a:off x="12611744" y="1755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59345</xdr:rowOff>
    </xdr:from>
    <xdr:ext cx="405111" cy="259045"/>
    <xdr:sp macro="" textlink="">
      <xdr:nvSpPr>
        <xdr:cNvPr id="888" name="n_1mainValue【庁舎】&#10;有形固定資産減価償却率">
          <a:extLst>
            <a:ext uri="{FF2B5EF4-FFF2-40B4-BE49-F238E27FC236}">
              <a16:creationId xmlns:a16="http://schemas.microsoft.com/office/drawing/2014/main" id="{CCAD115F-F43C-4EE8-AF8D-129689222892}"/>
            </a:ext>
          </a:extLst>
        </xdr:cNvPr>
        <xdr:cNvSpPr txBox="1"/>
      </xdr:nvSpPr>
      <xdr:spPr>
        <a:xfrm>
          <a:off x="15266044" y="1806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25054</xdr:rowOff>
    </xdr:from>
    <xdr:ext cx="405111" cy="259045"/>
    <xdr:sp macro="" textlink="">
      <xdr:nvSpPr>
        <xdr:cNvPr id="889" name="n_2mainValue【庁舎】&#10;有形固定資産減価償却率">
          <a:extLst>
            <a:ext uri="{FF2B5EF4-FFF2-40B4-BE49-F238E27FC236}">
              <a16:creationId xmlns:a16="http://schemas.microsoft.com/office/drawing/2014/main" id="{FD932FEC-2E35-4836-8845-1BFEC4C27874}"/>
            </a:ext>
          </a:extLst>
        </xdr:cNvPr>
        <xdr:cNvSpPr txBox="1"/>
      </xdr:nvSpPr>
      <xdr:spPr>
        <a:xfrm>
          <a:off x="14389744" y="1802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5459</xdr:rowOff>
    </xdr:from>
    <xdr:ext cx="405111" cy="259045"/>
    <xdr:sp macro="" textlink="">
      <xdr:nvSpPr>
        <xdr:cNvPr id="890" name="n_3mainValue【庁舎】&#10;有形固定資産減価償却率">
          <a:extLst>
            <a:ext uri="{FF2B5EF4-FFF2-40B4-BE49-F238E27FC236}">
              <a16:creationId xmlns:a16="http://schemas.microsoft.com/office/drawing/2014/main" id="{E8AF4748-BE43-4712-9FD5-89A66286E24C}"/>
            </a:ext>
          </a:extLst>
        </xdr:cNvPr>
        <xdr:cNvSpPr txBox="1"/>
      </xdr:nvSpPr>
      <xdr:spPr>
        <a:xfrm>
          <a:off x="13500744" y="1800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67508</xdr:rowOff>
    </xdr:from>
    <xdr:ext cx="405111" cy="259045"/>
    <xdr:sp macro="" textlink="">
      <xdr:nvSpPr>
        <xdr:cNvPr id="891" name="n_4mainValue【庁舎】&#10;有形固定資産減価償却率">
          <a:extLst>
            <a:ext uri="{FF2B5EF4-FFF2-40B4-BE49-F238E27FC236}">
              <a16:creationId xmlns:a16="http://schemas.microsoft.com/office/drawing/2014/main" id="{30B8BDD1-3D8F-4D7E-B253-2BB6D2E4181B}"/>
            </a:ext>
          </a:extLst>
        </xdr:cNvPr>
        <xdr:cNvSpPr txBox="1"/>
      </xdr:nvSpPr>
      <xdr:spPr>
        <a:xfrm>
          <a:off x="12611744" y="1806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A4AC3038-D703-4380-9ACB-3829D520457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7BF2DB1B-AA69-48CF-83C9-5449A7F3D38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1AE744A0-F51F-49D6-A8E3-12CF3BEAD44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0FA856FD-2CEA-47FE-96F2-F67D5C2563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5720D204-2A98-4020-A7B6-C5321F50BA3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3D2671B5-7638-4009-9306-3EB3191D77C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07826B94-5E66-4C2E-ADE5-DFDA12C396B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5D012A43-861B-448C-8730-F28AD9A9300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8A483E91-AEF0-4E06-B4F6-E9C9CA70297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0D58D7B2-FE83-4EE1-B881-6EAFE114A13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2" name="直線コネクタ 901">
          <a:extLst>
            <a:ext uri="{FF2B5EF4-FFF2-40B4-BE49-F238E27FC236}">
              <a16:creationId xmlns:a16="http://schemas.microsoft.com/office/drawing/2014/main" id="{FDA35AE3-57E1-4FC5-BB7A-E02A895CBDC7}"/>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3" name="テキスト ボックス 902">
          <a:extLst>
            <a:ext uri="{FF2B5EF4-FFF2-40B4-BE49-F238E27FC236}">
              <a16:creationId xmlns:a16="http://schemas.microsoft.com/office/drawing/2014/main" id="{A479AC83-3159-4C2B-B582-0E386F74E6C4}"/>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4" name="直線コネクタ 903">
          <a:extLst>
            <a:ext uri="{FF2B5EF4-FFF2-40B4-BE49-F238E27FC236}">
              <a16:creationId xmlns:a16="http://schemas.microsoft.com/office/drawing/2014/main" id="{EFEFC234-27CD-40C9-9D91-263AA080541E}"/>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5" name="テキスト ボックス 904">
          <a:extLst>
            <a:ext uri="{FF2B5EF4-FFF2-40B4-BE49-F238E27FC236}">
              <a16:creationId xmlns:a16="http://schemas.microsoft.com/office/drawing/2014/main" id="{3BA18D9D-E609-425A-9166-08EAF3BBAF1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6" name="直線コネクタ 905">
          <a:extLst>
            <a:ext uri="{FF2B5EF4-FFF2-40B4-BE49-F238E27FC236}">
              <a16:creationId xmlns:a16="http://schemas.microsoft.com/office/drawing/2014/main" id="{DDF55FBF-2D5E-48CF-AAB5-B1F6E35465D5}"/>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7" name="テキスト ボックス 906">
          <a:extLst>
            <a:ext uri="{FF2B5EF4-FFF2-40B4-BE49-F238E27FC236}">
              <a16:creationId xmlns:a16="http://schemas.microsoft.com/office/drawing/2014/main" id="{EFD6AC72-21A9-4175-A144-44E6FD9164C8}"/>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8" name="直線コネクタ 907">
          <a:extLst>
            <a:ext uri="{FF2B5EF4-FFF2-40B4-BE49-F238E27FC236}">
              <a16:creationId xmlns:a16="http://schemas.microsoft.com/office/drawing/2014/main" id="{04B08000-C284-4FA0-9780-AA87827AA9CA}"/>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9" name="テキスト ボックス 908">
          <a:extLst>
            <a:ext uri="{FF2B5EF4-FFF2-40B4-BE49-F238E27FC236}">
              <a16:creationId xmlns:a16="http://schemas.microsoft.com/office/drawing/2014/main" id="{C208AF5E-86E8-4863-B8D6-EA3FD8786E5F}"/>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0" name="直線コネクタ 909">
          <a:extLst>
            <a:ext uri="{FF2B5EF4-FFF2-40B4-BE49-F238E27FC236}">
              <a16:creationId xmlns:a16="http://schemas.microsoft.com/office/drawing/2014/main" id="{EDE42132-DADF-4975-A164-379E5604D0AD}"/>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1" name="テキスト ボックス 910">
          <a:extLst>
            <a:ext uri="{FF2B5EF4-FFF2-40B4-BE49-F238E27FC236}">
              <a16:creationId xmlns:a16="http://schemas.microsoft.com/office/drawing/2014/main" id="{9A458812-2FBB-42A9-8ABF-87AE9DB52108}"/>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2" name="直線コネクタ 911">
          <a:extLst>
            <a:ext uri="{FF2B5EF4-FFF2-40B4-BE49-F238E27FC236}">
              <a16:creationId xmlns:a16="http://schemas.microsoft.com/office/drawing/2014/main" id="{8E08FF51-5A45-4E32-97AF-CA7DFE29671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3" name="テキスト ボックス 912">
          <a:extLst>
            <a:ext uri="{FF2B5EF4-FFF2-40B4-BE49-F238E27FC236}">
              <a16:creationId xmlns:a16="http://schemas.microsoft.com/office/drawing/2014/main" id="{3178FBBC-3512-4AD4-B055-6266A3E0CED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4" name="【庁舎】&#10;一人当たり面積グラフ枠">
          <a:extLst>
            <a:ext uri="{FF2B5EF4-FFF2-40B4-BE49-F238E27FC236}">
              <a16:creationId xmlns:a16="http://schemas.microsoft.com/office/drawing/2014/main" id="{27880766-7722-423A-9ADF-411C79FFDE0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19050</xdr:rowOff>
    </xdr:from>
    <xdr:to>
      <xdr:col>116</xdr:col>
      <xdr:colOff>62864</xdr:colOff>
      <xdr:row>107</xdr:row>
      <xdr:rowOff>91439</xdr:rowOff>
    </xdr:to>
    <xdr:cxnSp macro="">
      <xdr:nvCxnSpPr>
        <xdr:cNvPr id="915" name="直線コネクタ 914">
          <a:extLst>
            <a:ext uri="{FF2B5EF4-FFF2-40B4-BE49-F238E27FC236}">
              <a16:creationId xmlns:a16="http://schemas.microsoft.com/office/drawing/2014/main" id="{F779FEDA-F4D1-4DE2-BB63-B911575045A7}"/>
            </a:ext>
          </a:extLst>
        </xdr:cNvPr>
        <xdr:cNvCxnSpPr/>
      </xdr:nvCxnSpPr>
      <xdr:spPr>
        <a:xfrm flipV="1">
          <a:off x="22160864" y="17164050"/>
          <a:ext cx="0" cy="12725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95266</xdr:rowOff>
    </xdr:from>
    <xdr:ext cx="469744" cy="259045"/>
    <xdr:sp macro="" textlink="">
      <xdr:nvSpPr>
        <xdr:cNvPr id="916" name="【庁舎】&#10;一人当たり面積最小値テキスト">
          <a:extLst>
            <a:ext uri="{FF2B5EF4-FFF2-40B4-BE49-F238E27FC236}">
              <a16:creationId xmlns:a16="http://schemas.microsoft.com/office/drawing/2014/main" id="{68772575-31F3-499E-A093-18CA594B9593}"/>
            </a:ext>
          </a:extLst>
        </xdr:cNvPr>
        <xdr:cNvSpPr txBox="1"/>
      </xdr:nvSpPr>
      <xdr:spPr>
        <a:xfrm>
          <a:off x="22199600"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91439</xdr:rowOff>
    </xdr:from>
    <xdr:to>
      <xdr:col>116</xdr:col>
      <xdr:colOff>152400</xdr:colOff>
      <xdr:row>107</xdr:row>
      <xdr:rowOff>91439</xdr:rowOff>
    </xdr:to>
    <xdr:cxnSp macro="">
      <xdr:nvCxnSpPr>
        <xdr:cNvPr id="917" name="直線コネクタ 916">
          <a:extLst>
            <a:ext uri="{FF2B5EF4-FFF2-40B4-BE49-F238E27FC236}">
              <a16:creationId xmlns:a16="http://schemas.microsoft.com/office/drawing/2014/main" id="{2F616B6F-960E-4857-89AA-8515A03D07A6}"/>
            </a:ext>
          </a:extLst>
        </xdr:cNvPr>
        <xdr:cNvCxnSpPr/>
      </xdr:nvCxnSpPr>
      <xdr:spPr>
        <a:xfrm>
          <a:off x="22072600" y="18436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137177</xdr:rowOff>
    </xdr:from>
    <xdr:ext cx="469744" cy="259045"/>
    <xdr:sp macro="" textlink="">
      <xdr:nvSpPr>
        <xdr:cNvPr id="918" name="【庁舎】&#10;一人当たり面積最大値テキスト">
          <a:extLst>
            <a:ext uri="{FF2B5EF4-FFF2-40B4-BE49-F238E27FC236}">
              <a16:creationId xmlns:a16="http://schemas.microsoft.com/office/drawing/2014/main" id="{9B8712A2-E535-4257-8A4D-22BA004654D6}"/>
            </a:ext>
          </a:extLst>
        </xdr:cNvPr>
        <xdr:cNvSpPr txBox="1"/>
      </xdr:nvSpPr>
      <xdr:spPr>
        <a:xfrm>
          <a:off x="22199600" y="1693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19050</xdr:rowOff>
    </xdr:from>
    <xdr:to>
      <xdr:col>116</xdr:col>
      <xdr:colOff>152400</xdr:colOff>
      <xdr:row>100</xdr:row>
      <xdr:rowOff>19050</xdr:rowOff>
    </xdr:to>
    <xdr:cxnSp macro="">
      <xdr:nvCxnSpPr>
        <xdr:cNvPr id="919" name="直線コネクタ 918">
          <a:extLst>
            <a:ext uri="{FF2B5EF4-FFF2-40B4-BE49-F238E27FC236}">
              <a16:creationId xmlns:a16="http://schemas.microsoft.com/office/drawing/2014/main" id="{BC2AD6EF-7885-485D-930A-6A2EF170CBE4}"/>
            </a:ext>
          </a:extLst>
        </xdr:cNvPr>
        <xdr:cNvCxnSpPr/>
      </xdr:nvCxnSpPr>
      <xdr:spPr>
        <a:xfrm>
          <a:off x="22072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93997</xdr:rowOff>
    </xdr:from>
    <xdr:ext cx="469744" cy="259045"/>
    <xdr:sp macro="" textlink="">
      <xdr:nvSpPr>
        <xdr:cNvPr id="920" name="【庁舎】&#10;一人当たり面積平均値テキスト">
          <a:extLst>
            <a:ext uri="{FF2B5EF4-FFF2-40B4-BE49-F238E27FC236}">
              <a16:creationId xmlns:a16="http://schemas.microsoft.com/office/drawing/2014/main" id="{59F43186-2367-4777-8E71-F52887298CF7}"/>
            </a:ext>
          </a:extLst>
        </xdr:cNvPr>
        <xdr:cNvSpPr txBox="1"/>
      </xdr:nvSpPr>
      <xdr:spPr>
        <a:xfrm>
          <a:off x="22199600" y="17924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71120</xdr:rowOff>
    </xdr:from>
    <xdr:to>
      <xdr:col>116</xdr:col>
      <xdr:colOff>114300</xdr:colOff>
      <xdr:row>106</xdr:row>
      <xdr:rowOff>1270</xdr:rowOff>
    </xdr:to>
    <xdr:sp macro="" textlink="">
      <xdr:nvSpPr>
        <xdr:cNvPr id="921" name="フローチャート: 判断 920">
          <a:extLst>
            <a:ext uri="{FF2B5EF4-FFF2-40B4-BE49-F238E27FC236}">
              <a16:creationId xmlns:a16="http://schemas.microsoft.com/office/drawing/2014/main" id="{9F2D487D-772D-4420-B0F5-269FDAA4F5A4}"/>
            </a:ext>
          </a:extLst>
        </xdr:cNvPr>
        <xdr:cNvSpPr/>
      </xdr:nvSpPr>
      <xdr:spPr>
        <a:xfrm>
          <a:off x="221107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59689</xdr:rowOff>
    </xdr:from>
    <xdr:to>
      <xdr:col>112</xdr:col>
      <xdr:colOff>38100</xdr:colOff>
      <xdr:row>105</xdr:row>
      <xdr:rowOff>161289</xdr:rowOff>
    </xdr:to>
    <xdr:sp macro="" textlink="">
      <xdr:nvSpPr>
        <xdr:cNvPr id="922" name="フローチャート: 判断 921">
          <a:extLst>
            <a:ext uri="{FF2B5EF4-FFF2-40B4-BE49-F238E27FC236}">
              <a16:creationId xmlns:a16="http://schemas.microsoft.com/office/drawing/2014/main" id="{695B756D-2694-44BF-AAD6-168A3ADFDC0D}"/>
            </a:ext>
          </a:extLst>
        </xdr:cNvPr>
        <xdr:cNvSpPr/>
      </xdr:nvSpPr>
      <xdr:spPr>
        <a:xfrm>
          <a:off x="21272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82550</xdr:rowOff>
    </xdr:from>
    <xdr:to>
      <xdr:col>107</xdr:col>
      <xdr:colOff>101600</xdr:colOff>
      <xdr:row>106</xdr:row>
      <xdr:rowOff>12700</xdr:rowOff>
    </xdr:to>
    <xdr:sp macro="" textlink="">
      <xdr:nvSpPr>
        <xdr:cNvPr id="923" name="フローチャート: 判断 922">
          <a:extLst>
            <a:ext uri="{FF2B5EF4-FFF2-40B4-BE49-F238E27FC236}">
              <a16:creationId xmlns:a16="http://schemas.microsoft.com/office/drawing/2014/main" id="{047A30CC-4ABA-4FCB-8D74-832365012D17}"/>
            </a:ext>
          </a:extLst>
        </xdr:cNvPr>
        <xdr:cNvSpPr/>
      </xdr:nvSpPr>
      <xdr:spPr>
        <a:xfrm>
          <a:off x="20383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86361</xdr:rowOff>
    </xdr:from>
    <xdr:to>
      <xdr:col>102</xdr:col>
      <xdr:colOff>165100</xdr:colOff>
      <xdr:row>106</xdr:row>
      <xdr:rowOff>16511</xdr:rowOff>
    </xdr:to>
    <xdr:sp macro="" textlink="">
      <xdr:nvSpPr>
        <xdr:cNvPr id="924" name="フローチャート: 判断 923">
          <a:extLst>
            <a:ext uri="{FF2B5EF4-FFF2-40B4-BE49-F238E27FC236}">
              <a16:creationId xmlns:a16="http://schemas.microsoft.com/office/drawing/2014/main" id="{DBA82775-61FF-48CE-A092-EE6FAB9959C6}"/>
            </a:ext>
          </a:extLst>
        </xdr:cNvPr>
        <xdr:cNvSpPr/>
      </xdr:nvSpPr>
      <xdr:spPr>
        <a:xfrm>
          <a:off x="19494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86361</xdr:rowOff>
    </xdr:from>
    <xdr:to>
      <xdr:col>98</xdr:col>
      <xdr:colOff>38100</xdr:colOff>
      <xdr:row>106</xdr:row>
      <xdr:rowOff>16511</xdr:rowOff>
    </xdr:to>
    <xdr:sp macro="" textlink="">
      <xdr:nvSpPr>
        <xdr:cNvPr id="925" name="フローチャート: 判断 924">
          <a:extLst>
            <a:ext uri="{FF2B5EF4-FFF2-40B4-BE49-F238E27FC236}">
              <a16:creationId xmlns:a16="http://schemas.microsoft.com/office/drawing/2014/main" id="{EC9E3786-AF9A-48CF-9E54-7BC9B855B81F}"/>
            </a:ext>
          </a:extLst>
        </xdr:cNvPr>
        <xdr:cNvSpPr/>
      </xdr:nvSpPr>
      <xdr:spPr>
        <a:xfrm>
          <a:off x="18605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DFF5ED97-DF9B-4EE0-BB93-49D5E38ECD4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C1C34064-C31F-4ED7-B903-95CA31E9952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6F00A959-F5C3-4058-87C3-00BDDA4F459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80FB883C-1288-40B1-A1B5-179121FA8A0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B5F88073-6A5E-4E7C-9083-7E6DDAAC7A9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40639</xdr:rowOff>
    </xdr:from>
    <xdr:to>
      <xdr:col>116</xdr:col>
      <xdr:colOff>114300</xdr:colOff>
      <xdr:row>106</xdr:row>
      <xdr:rowOff>142239</xdr:rowOff>
    </xdr:to>
    <xdr:sp macro="" textlink="">
      <xdr:nvSpPr>
        <xdr:cNvPr id="931" name="楕円 930">
          <a:extLst>
            <a:ext uri="{FF2B5EF4-FFF2-40B4-BE49-F238E27FC236}">
              <a16:creationId xmlns:a16="http://schemas.microsoft.com/office/drawing/2014/main" id="{1D19BD99-8BD6-4642-98BD-CBD2650D6B07}"/>
            </a:ext>
          </a:extLst>
        </xdr:cNvPr>
        <xdr:cNvSpPr/>
      </xdr:nvSpPr>
      <xdr:spPr>
        <a:xfrm>
          <a:off x="22110700" y="1821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19066</xdr:rowOff>
    </xdr:from>
    <xdr:ext cx="469744" cy="259045"/>
    <xdr:sp macro="" textlink="">
      <xdr:nvSpPr>
        <xdr:cNvPr id="932" name="【庁舎】&#10;一人当たり面積該当値テキスト">
          <a:extLst>
            <a:ext uri="{FF2B5EF4-FFF2-40B4-BE49-F238E27FC236}">
              <a16:creationId xmlns:a16="http://schemas.microsoft.com/office/drawing/2014/main" id="{5063600B-E569-4A47-BD95-EE8C8F50E50F}"/>
            </a:ext>
          </a:extLst>
        </xdr:cNvPr>
        <xdr:cNvSpPr txBox="1"/>
      </xdr:nvSpPr>
      <xdr:spPr>
        <a:xfrm>
          <a:off x="22199600" y="1819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40639</xdr:rowOff>
    </xdr:from>
    <xdr:to>
      <xdr:col>112</xdr:col>
      <xdr:colOff>38100</xdr:colOff>
      <xdr:row>106</xdr:row>
      <xdr:rowOff>142239</xdr:rowOff>
    </xdr:to>
    <xdr:sp macro="" textlink="">
      <xdr:nvSpPr>
        <xdr:cNvPr id="933" name="楕円 932">
          <a:extLst>
            <a:ext uri="{FF2B5EF4-FFF2-40B4-BE49-F238E27FC236}">
              <a16:creationId xmlns:a16="http://schemas.microsoft.com/office/drawing/2014/main" id="{CFD55187-E102-450F-ACB9-C95E2BEC0996}"/>
            </a:ext>
          </a:extLst>
        </xdr:cNvPr>
        <xdr:cNvSpPr/>
      </xdr:nvSpPr>
      <xdr:spPr>
        <a:xfrm>
          <a:off x="21272500" y="1821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91439</xdr:rowOff>
    </xdr:from>
    <xdr:to>
      <xdr:col>116</xdr:col>
      <xdr:colOff>63500</xdr:colOff>
      <xdr:row>106</xdr:row>
      <xdr:rowOff>91439</xdr:rowOff>
    </xdr:to>
    <xdr:cxnSp macro="">
      <xdr:nvCxnSpPr>
        <xdr:cNvPr id="934" name="直線コネクタ 933">
          <a:extLst>
            <a:ext uri="{FF2B5EF4-FFF2-40B4-BE49-F238E27FC236}">
              <a16:creationId xmlns:a16="http://schemas.microsoft.com/office/drawing/2014/main" id="{7DD8BD78-97A6-4AF1-BB89-B1834586ABE9}"/>
            </a:ext>
          </a:extLst>
        </xdr:cNvPr>
        <xdr:cNvCxnSpPr/>
      </xdr:nvCxnSpPr>
      <xdr:spPr>
        <a:xfrm>
          <a:off x="21323300" y="182651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44450</xdr:rowOff>
    </xdr:from>
    <xdr:to>
      <xdr:col>107</xdr:col>
      <xdr:colOff>101600</xdr:colOff>
      <xdr:row>106</xdr:row>
      <xdr:rowOff>146050</xdr:rowOff>
    </xdr:to>
    <xdr:sp macro="" textlink="">
      <xdr:nvSpPr>
        <xdr:cNvPr id="935" name="楕円 934">
          <a:extLst>
            <a:ext uri="{FF2B5EF4-FFF2-40B4-BE49-F238E27FC236}">
              <a16:creationId xmlns:a16="http://schemas.microsoft.com/office/drawing/2014/main" id="{43031829-7F77-46DF-9F6A-60EBB743ACC0}"/>
            </a:ext>
          </a:extLst>
        </xdr:cNvPr>
        <xdr:cNvSpPr/>
      </xdr:nvSpPr>
      <xdr:spPr>
        <a:xfrm>
          <a:off x="20383500" y="1821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91439</xdr:rowOff>
    </xdr:from>
    <xdr:to>
      <xdr:col>111</xdr:col>
      <xdr:colOff>177800</xdr:colOff>
      <xdr:row>106</xdr:row>
      <xdr:rowOff>95250</xdr:rowOff>
    </xdr:to>
    <xdr:cxnSp macro="">
      <xdr:nvCxnSpPr>
        <xdr:cNvPr id="936" name="直線コネクタ 935">
          <a:extLst>
            <a:ext uri="{FF2B5EF4-FFF2-40B4-BE49-F238E27FC236}">
              <a16:creationId xmlns:a16="http://schemas.microsoft.com/office/drawing/2014/main" id="{AD893C37-3CF4-463E-A10E-1EE955695226}"/>
            </a:ext>
          </a:extLst>
        </xdr:cNvPr>
        <xdr:cNvCxnSpPr/>
      </xdr:nvCxnSpPr>
      <xdr:spPr>
        <a:xfrm flipV="1">
          <a:off x="20434300" y="182651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44450</xdr:rowOff>
    </xdr:from>
    <xdr:to>
      <xdr:col>102</xdr:col>
      <xdr:colOff>165100</xdr:colOff>
      <xdr:row>106</xdr:row>
      <xdr:rowOff>146050</xdr:rowOff>
    </xdr:to>
    <xdr:sp macro="" textlink="">
      <xdr:nvSpPr>
        <xdr:cNvPr id="937" name="楕円 936">
          <a:extLst>
            <a:ext uri="{FF2B5EF4-FFF2-40B4-BE49-F238E27FC236}">
              <a16:creationId xmlns:a16="http://schemas.microsoft.com/office/drawing/2014/main" id="{8284376B-67DF-46A8-B6DF-CA5288819D99}"/>
            </a:ext>
          </a:extLst>
        </xdr:cNvPr>
        <xdr:cNvSpPr/>
      </xdr:nvSpPr>
      <xdr:spPr>
        <a:xfrm>
          <a:off x="19494500" y="1821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95250</xdr:rowOff>
    </xdr:from>
    <xdr:to>
      <xdr:col>107</xdr:col>
      <xdr:colOff>50800</xdr:colOff>
      <xdr:row>106</xdr:row>
      <xdr:rowOff>95250</xdr:rowOff>
    </xdr:to>
    <xdr:cxnSp macro="">
      <xdr:nvCxnSpPr>
        <xdr:cNvPr id="938" name="直線コネクタ 937">
          <a:extLst>
            <a:ext uri="{FF2B5EF4-FFF2-40B4-BE49-F238E27FC236}">
              <a16:creationId xmlns:a16="http://schemas.microsoft.com/office/drawing/2014/main" id="{003809DF-8CF6-426C-A14A-19928645A8B4}"/>
            </a:ext>
          </a:extLst>
        </xdr:cNvPr>
        <xdr:cNvCxnSpPr/>
      </xdr:nvCxnSpPr>
      <xdr:spPr>
        <a:xfrm>
          <a:off x="19545300" y="18268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939" name="楕円 938">
          <a:extLst>
            <a:ext uri="{FF2B5EF4-FFF2-40B4-BE49-F238E27FC236}">
              <a16:creationId xmlns:a16="http://schemas.microsoft.com/office/drawing/2014/main" id="{A53540F8-A762-4916-92C7-769AA26E2457}"/>
            </a:ext>
          </a:extLst>
        </xdr:cNvPr>
        <xdr:cNvSpPr/>
      </xdr:nvSpPr>
      <xdr:spPr>
        <a:xfrm>
          <a:off x="18605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133350</xdr:rowOff>
    </xdr:from>
    <xdr:to>
      <xdr:col>102</xdr:col>
      <xdr:colOff>114300</xdr:colOff>
      <xdr:row>106</xdr:row>
      <xdr:rowOff>95250</xdr:rowOff>
    </xdr:to>
    <xdr:cxnSp macro="">
      <xdr:nvCxnSpPr>
        <xdr:cNvPr id="940" name="直線コネクタ 939">
          <a:extLst>
            <a:ext uri="{FF2B5EF4-FFF2-40B4-BE49-F238E27FC236}">
              <a16:creationId xmlns:a16="http://schemas.microsoft.com/office/drawing/2014/main" id="{6CA1D691-9771-43EE-A289-7F738C57A4E8}"/>
            </a:ext>
          </a:extLst>
        </xdr:cNvPr>
        <xdr:cNvCxnSpPr/>
      </xdr:nvCxnSpPr>
      <xdr:spPr>
        <a:xfrm>
          <a:off x="18656300" y="181356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6366</xdr:rowOff>
    </xdr:from>
    <xdr:ext cx="469744" cy="259045"/>
    <xdr:sp macro="" textlink="">
      <xdr:nvSpPr>
        <xdr:cNvPr id="941" name="n_1aveValue【庁舎】&#10;一人当たり面積">
          <a:extLst>
            <a:ext uri="{FF2B5EF4-FFF2-40B4-BE49-F238E27FC236}">
              <a16:creationId xmlns:a16="http://schemas.microsoft.com/office/drawing/2014/main" id="{41AF6281-0E09-4F4B-ADA8-8E021B585D83}"/>
            </a:ext>
          </a:extLst>
        </xdr:cNvPr>
        <xdr:cNvSpPr txBox="1"/>
      </xdr:nvSpPr>
      <xdr:spPr>
        <a:xfrm>
          <a:off x="210757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29227</xdr:rowOff>
    </xdr:from>
    <xdr:ext cx="469744" cy="259045"/>
    <xdr:sp macro="" textlink="">
      <xdr:nvSpPr>
        <xdr:cNvPr id="942" name="n_2aveValue【庁舎】&#10;一人当たり面積">
          <a:extLst>
            <a:ext uri="{FF2B5EF4-FFF2-40B4-BE49-F238E27FC236}">
              <a16:creationId xmlns:a16="http://schemas.microsoft.com/office/drawing/2014/main" id="{D7EA22A8-B70C-42DF-9D2C-8D9C7786BA3B}"/>
            </a:ext>
          </a:extLst>
        </xdr:cNvPr>
        <xdr:cNvSpPr txBox="1"/>
      </xdr:nvSpPr>
      <xdr:spPr>
        <a:xfrm>
          <a:off x="20199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33038</xdr:rowOff>
    </xdr:from>
    <xdr:ext cx="469744" cy="259045"/>
    <xdr:sp macro="" textlink="">
      <xdr:nvSpPr>
        <xdr:cNvPr id="943" name="n_3aveValue【庁舎】&#10;一人当たり面積">
          <a:extLst>
            <a:ext uri="{FF2B5EF4-FFF2-40B4-BE49-F238E27FC236}">
              <a16:creationId xmlns:a16="http://schemas.microsoft.com/office/drawing/2014/main" id="{4CB3A4D9-E312-4B53-BE8B-304FF92064FF}"/>
            </a:ext>
          </a:extLst>
        </xdr:cNvPr>
        <xdr:cNvSpPr txBox="1"/>
      </xdr:nvSpPr>
      <xdr:spPr>
        <a:xfrm>
          <a:off x="19310427"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7638</xdr:rowOff>
    </xdr:from>
    <xdr:ext cx="469744" cy="259045"/>
    <xdr:sp macro="" textlink="">
      <xdr:nvSpPr>
        <xdr:cNvPr id="944" name="n_4aveValue【庁舎】&#10;一人当たり面積">
          <a:extLst>
            <a:ext uri="{FF2B5EF4-FFF2-40B4-BE49-F238E27FC236}">
              <a16:creationId xmlns:a16="http://schemas.microsoft.com/office/drawing/2014/main" id="{1C86A146-5503-4906-920E-BE8097ACC4F7}"/>
            </a:ext>
          </a:extLst>
        </xdr:cNvPr>
        <xdr:cNvSpPr txBox="1"/>
      </xdr:nvSpPr>
      <xdr:spPr>
        <a:xfrm>
          <a:off x="18421427"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133366</xdr:rowOff>
    </xdr:from>
    <xdr:ext cx="469744" cy="259045"/>
    <xdr:sp macro="" textlink="">
      <xdr:nvSpPr>
        <xdr:cNvPr id="945" name="n_1mainValue【庁舎】&#10;一人当たり面積">
          <a:extLst>
            <a:ext uri="{FF2B5EF4-FFF2-40B4-BE49-F238E27FC236}">
              <a16:creationId xmlns:a16="http://schemas.microsoft.com/office/drawing/2014/main" id="{4AF755D6-C5D4-45B8-8BE4-B4DB4CDD65C6}"/>
            </a:ext>
          </a:extLst>
        </xdr:cNvPr>
        <xdr:cNvSpPr txBox="1"/>
      </xdr:nvSpPr>
      <xdr:spPr>
        <a:xfrm>
          <a:off x="21075727" y="1830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137177</xdr:rowOff>
    </xdr:from>
    <xdr:ext cx="469744" cy="259045"/>
    <xdr:sp macro="" textlink="">
      <xdr:nvSpPr>
        <xdr:cNvPr id="946" name="n_2mainValue【庁舎】&#10;一人当たり面積">
          <a:extLst>
            <a:ext uri="{FF2B5EF4-FFF2-40B4-BE49-F238E27FC236}">
              <a16:creationId xmlns:a16="http://schemas.microsoft.com/office/drawing/2014/main" id="{719AB630-0A04-47DF-9779-7B66C528C563}"/>
            </a:ext>
          </a:extLst>
        </xdr:cNvPr>
        <xdr:cNvSpPr txBox="1"/>
      </xdr:nvSpPr>
      <xdr:spPr>
        <a:xfrm>
          <a:off x="20199427" y="1831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137177</xdr:rowOff>
    </xdr:from>
    <xdr:ext cx="469744" cy="259045"/>
    <xdr:sp macro="" textlink="">
      <xdr:nvSpPr>
        <xdr:cNvPr id="947" name="n_3mainValue【庁舎】&#10;一人当たり面積">
          <a:extLst>
            <a:ext uri="{FF2B5EF4-FFF2-40B4-BE49-F238E27FC236}">
              <a16:creationId xmlns:a16="http://schemas.microsoft.com/office/drawing/2014/main" id="{B245B4C6-00A5-4819-AFD5-989DC6EE40D9}"/>
            </a:ext>
          </a:extLst>
        </xdr:cNvPr>
        <xdr:cNvSpPr txBox="1"/>
      </xdr:nvSpPr>
      <xdr:spPr>
        <a:xfrm>
          <a:off x="19310427" y="1831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29227</xdr:rowOff>
    </xdr:from>
    <xdr:ext cx="469744" cy="259045"/>
    <xdr:sp macro="" textlink="">
      <xdr:nvSpPr>
        <xdr:cNvPr id="948" name="n_4mainValue【庁舎】&#10;一人当たり面積">
          <a:extLst>
            <a:ext uri="{FF2B5EF4-FFF2-40B4-BE49-F238E27FC236}">
              <a16:creationId xmlns:a16="http://schemas.microsoft.com/office/drawing/2014/main" id="{D051AA80-D616-4D18-A748-D80A2B792B48}"/>
            </a:ext>
          </a:extLst>
        </xdr:cNvPr>
        <xdr:cNvSpPr txBox="1"/>
      </xdr:nvSpPr>
      <xdr:spPr>
        <a:xfrm>
          <a:off x="18421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9" name="正方形/長方形 948">
          <a:extLst>
            <a:ext uri="{FF2B5EF4-FFF2-40B4-BE49-F238E27FC236}">
              <a16:creationId xmlns:a16="http://schemas.microsoft.com/office/drawing/2014/main" id="{D3CCDE92-3C1E-437C-8F57-3397CB14C91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0" name="正方形/長方形 949">
          <a:extLst>
            <a:ext uri="{FF2B5EF4-FFF2-40B4-BE49-F238E27FC236}">
              <a16:creationId xmlns:a16="http://schemas.microsoft.com/office/drawing/2014/main" id="{8D383330-6C3A-4FC3-BD88-B0416398E2C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1" name="テキスト ボックス 950">
          <a:extLst>
            <a:ext uri="{FF2B5EF4-FFF2-40B4-BE49-F238E27FC236}">
              <a16:creationId xmlns:a16="http://schemas.microsoft.com/office/drawing/2014/main" id="{0EE24C57-BD48-462F-8C1E-5D48F50B84F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類似団体と比較して有形固定資産減価償却率が高くなっている施設は、一般廃棄物処理施設、体育館・プール、保健センター・保健所、庁舎である。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一般廃棄物処理施設については、一部事務組合の施設であるため、構成市として引き続き注視していく必要がある。</a:t>
          </a:r>
          <a:endParaRPr lang="ja-JP" altLang="ja-JP" sz="12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については、保谷庁舎の解体工事を実施したことにより、</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令和３年度は有形固定資産減価償却率が減少した。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市民会館については</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、令和３年度に</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市民会館の解体工事</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、令和６年度に保谷こもれびホールの大規模改修工事</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を実施したこ</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となどにより、</a:t>
          </a:r>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有形固定資産減価償却率が減少した</a:t>
          </a:r>
          <a:r>
            <a:rPr kumimoji="1" lang="ja-JP" altLang="en-US" sz="12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図書館については、中央図書館の耐震補強工事を実施したことにより、令和３年度は有形固定資産減価償却率が減少した。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保健センター・保健所については、保谷保健福祉総合センターに防犯カメラ設置工事や防災行政無線設備更新工事を実施したことにより、令和５年度は有形固定資産減価償却率が減少した。</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その他の施設については、類似団体と比較して有形固定資産減価償却率が低くなっているが、将来更新費用が同時期に発生しないよう適切な維持管理が必要となる。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86952070</v>
      </c>
      <c r="BO4" s="407"/>
      <c r="BP4" s="407"/>
      <c r="BQ4" s="407"/>
      <c r="BR4" s="407"/>
      <c r="BS4" s="407"/>
      <c r="BT4" s="407"/>
      <c r="BU4" s="408"/>
      <c r="BV4" s="406">
        <v>85886544</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5.9</v>
      </c>
      <c r="CU4" s="413"/>
      <c r="CV4" s="413"/>
      <c r="CW4" s="413"/>
      <c r="CX4" s="413"/>
      <c r="CY4" s="413"/>
      <c r="CZ4" s="413"/>
      <c r="DA4" s="414"/>
      <c r="DB4" s="412">
        <v>6.7</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84286540</v>
      </c>
      <c r="BO5" s="444"/>
      <c r="BP5" s="444"/>
      <c r="BQ5" s="444"/>
      <c r="BR5" s="444"/>
      <c r="BS5" s="444"/>
      <c r="BT5" s="444"/>
      <c r="BU5" s="445"/>
      <c r="BV5" s="443">
        <v>83032904</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95.5</v>
      </c>
      <c r="CU5" s="441"/>
      <c r="CV5" s="441"/>
      <c r="CW5" s="441"/>
      <c r="CX5" s="441"/>
      <c r="CY5" s="441"/>
      <c r="CZ5" s="441"/>
      <c r="DA5" s="442"/>
      <c r="DB5" s="440">
        <v>93.3</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2665530</v>
      </c>
      <c r="BO6" s="444"/>
      <c r="BP6" s="444"/>
      <c r="BQ6" s="444"/>
      <c r="BR6" s="444"/>
      <c r="BS6" s="444"/>
      <c r="BT6" s="444"/>
      <c r="BU6" s="445"/>
      <c r="BV6" s="443">
        <v>2853640</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95.5</v>
      </c>
      <c r="CU6" s="481"/>
      <c r="CV6" s="481"/>
      <c r="CW6" s="481"/>
      <c r="CX6" s="481"/>
      <c r="CY6" s="481"/>
      <c r="CZ6" s="481"/>
      <c r="DA6" s="482"/>
      <c r="DB6" s="480">
        <v>93.3</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101</v>
      </c>
      <c r="AV7" s="476"/>
      <c r="AW7" s="476"/>
      <c r="AX7" s="476"/>
      <c r="AY7" s="477" t="s">
        <v>102</v>
      </c>
      <c r="AZ7" s="478"/>
      <c r="BA7" s="478"/>
      <c r="BB7" s="478"/>
      <c r="BC7" s="478"/>
      <c r="BD7" s="478"/>
      <c r="BE7" s="478"/>
      <c r="BF7" s="478"/>
      <c r="BG7" s="478"/>
      <c r="BH7" s="478"/>
      <c r="BI7" s="478"/>
      <c r="BJ7" s="478"/>
      <c r="BK7" s="478"/>
      <c r="BL7" s="478"/>
      <c r="BM7" s="479"/>
      <c r="BN7" s="443">
        <v>142683</v>
      </c>
      <c r="BO7" s="444"/>
      <c r="BP7" s="444"/>
      <c r="BQ7" s="444"/>
      <c r="BR7" s="444"/>
      <c r="BS7" s="444"/>
      <c r="BT7" s="444"/>
      <c r="BU7" s="445"/>
      <c r="BV7" s="443">
        <v>16872</v>
      </c>
      <c r="BW7" s="444"/>
      <c r="BX7" s="444"/>
      <c r="BY7" s="444"/>
      <c r="BZ7" s="444"/>
      <c r="CA7" s="444"/>
      <c r="CB7" s="444"/>
      <c r="CC7" s="445"/>
      <c r="CD7" s="446" t="s">
        <v>103</v>
      </c>
      <c r="CE7" s="447"/>
      <c r="CF7" s="447"/>
      <c r="CG7" s="447"/>
      <c r="CH7" s="447"/>
      <c r="CI7" s="447"/>
      <c r="CJ7" s="447"/>
      <c r="CK7" s="447"/>
      <c r="CL7" s="447"/>
      <c r="CM7" s="447"/>
      <c r="CN7" s="447"/>
      <c r="CO7" s="447"/>
      <c r="CP7" s="447"/>
      <c r="CQ7" s="447"/>
      <c r="CR7" s="447"/>
      <c r="CS7" s="448"/>
      <c r="CT7" s="443">
        <v>42604792</v>
      </c>
      <c r="CU7" s="444"/>
      <c r="CV7" s="444"/>
      <c r="CW7" s="444"/>
      <c r="CX7" s="444"/>
      <c r="CY7" s="444"/>
      <c r="CZ7" s="444"/>
      <c r="DA7" s="445"/>
      <c r="DB7" s="443">
        <v>42080193</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104</v>
      </c>
      <c r="AN8" s="473"/>
      <c r="AO8" s="473"/>
      <c r="AP8" s="473"/>
      <c r="AQ8" s="473"/>
      <c r="AR8" s="473"/>
      <c r="AS8" s="473"/>
      <c r="AT8" s="474"/>
      <c r="AU8" s="475" t="s">
        <v>90</v>
      </c>
      <c r="AV8" s="476"/>
      <c r="AW8" s="476"/>
      <c r="AX8" s="476"/>
      <c r="AY8" s="477" t="s">
        <v>105</v>
      </c>
      <c r="AZ8" s="478"/>
      <c r="BA8" s="478"/>
      <c r="BB8" s="478"/>
      <c r="BC8" s="478"/>
      <c r="BD8" s="478"/>
      <c r="BE8" s="478"/>
      <c r="BF8" s="478"/>
      <c r="BG8" s="478"/>
      <c r="BH8" s="478"/>
      <c r="BI8" s="478"/>
      <c r="BJ8" s="478"/>
      <c r="BK8" s="478"/>
      <c r="BL8" s="478"/>
      <c r="BM8" s="479"/>
      <c r="BN8" s="443">
        <v>2522847</v>
      </c>
      <c r="BO8" s="444"/>
      <c r="BP8" s="444"/>
      <c r="BQ8" s="444"/>
      <c r="BR8" s="444"/>
      <c r="BS8" s="444"/>
      <c r="BT8" s="444"/>
      <c r="BU8" s="445"/>
      <c r="BV8" s="443">
        <v>2836768</v>
      </c>
      <c r="BW8" s="444"/>
      <c r="BX8" s="444"/>
      <c r="BY8" s="444"/>
      <c r="BZ8" s="444"/>
      <c r="CA8" s="444"/>
      <c r="CB8" s="444"/>
      <c r="CC8" s="445"/>
      <c r="CD8" s="446" t="s">
        <v>106</v>
      </c>
      <c r="CE8" s="447"/>
      <c r="CF8" s="447"/>
      <c r="CG8" s="447"/>
      <c r="CH8" s="447"/>
      <c r="CI8" s="447"/>
      <c r="CJ8" s="447"/>
      <c r="CK8" s="447"/>
      <c r="CL8" s="447"/>
      <c r="CM8" s="447"/>
      <c r="CN8" s="447"/>
      <c r="CO8" s="447"/>
      <c r="CP8" s="447"/>
      <c r="CQ8" s="447"/>
      <c r="CR8" s="447"/>
      <c r="CS8" s="448"/>
      <c r="CT8" s="483">
        <v>0.89</v>
      </c>
      <c r="CU8" s="484"/>
      <c r="CV8" s="484"/>
      <c r="CW8" s="484"/>
      <c r="CX8" s="484"/>
      <c r="CY8" s="484"/>
      <c r="CZ8" s="484"/>
      <c r="DA8" s="485"/>
      <c r="DB8" s="483">
        <v>0.88</v>
      </c>
      <c r="DC8" s="484"/>
      <c r="DD8" s="484"/>
      <c r="DE8" s="484"/>
      <c r="DF8" s="484"/>
      <c r="DG8" s="484"/>
      <c r="DH8" s="484"/>
      <c r="DI8" s="485"/>
    </row>
    <row r="9" spans="1:119" ht="18.75" customHeight="1" thickBot="1" x14ac:dyDescent="0.2">
      <c r="A9" s="169"/>
      <c r="B9" s="437" t="s">
        <v>107</v>
      </c>
      <c r="C9" s="438"/>
      <c r="D9" s="438"/>
      <c r="E9" s="438"/>
      <c r="F9" s="438"/>
      <c r="G9" s="438"/>
      <c r="H9" s="438"/>
      <c r="I9" s="438"/>
      <c r="J9" s="438"/>
      <c r="K9" s="486"/>
      <c r="L9" s="487" t="s">
        <v>108</v>
      </c>
      <c r="M9" s="488"/>
      <c r="N9" s="488"/>
      <c r="O9" s="488"/>
      <c r="P9" s="488"/>
      <c r="Q9" s="489"/>
      <c r="R9" s="490">
        <v>207388</v>
      </c>
      <c r="S9" s="491"/>
      <c r="T9" s="491"/>
      <c r="U9" s="491"/>
      <c r="V9" s="492"/>
      <c r="W9" s="400" t="s">
        <v>109</v>
      </c>
      <c r="X9" s="401"/>
      <c r="Y9" s="401"/>
      <c r="Z9" s="401"/>
      <c r="AA9" s="401"/>
      <c r="AB9" s="401"/>
      <c r="AC9" s="401"/>
      <c r="AD9" s="401"/>
      <c r="AE9" s="401"/>
      <c r="AF9" s="401"/>
      <c r="AG9" s="401"/>
      <c r="AH9" s="401"/>
      <c r="AI9" s="401"/>
      <c r="AJ9" s="401"/>
      <c r="AK9" s="401"/>
      <c r="AL9" s="402"/>
      <c r="AM9" s="472" t="s">
        <v>110</v>
      </c>
      <c r="AN9" s="473"/>
      <c r="AO9" s="473"/>
      <c r="AP9" s="473"/>
      <c r="AQ9" s="473"/>
      <c r="AR9" s="473"/>
      <c r="AS9" s="473"/>
      <c r="AT9" s="474"/>
      <c r="AU9" s="475" t="s">
        <v>90</v>
      </c>
      <c r="AV9" s="476"/>
      <c r="AW9" s="476"/>
      <c r="AX9" s="476"/>
      <c r="AY9" s="477" t="s">
        <v>111</v>
      </c>
      <c r="AZ9" s="478"/>
      <c r="BA9" s="478"/>
      <c r="BB9" s="478"/>
      <c r="BC9" s="478"/>
      <c r="BD9" s="478"/>
      <c r="BE9" s="478"/>
      <c r="BF9" s="478"/>
      <c r="BG9" s="478"/>
      <c r="BH9" s="478"/>
      <c r="BI9" s="478"/>
      <c r="BJ9" s="478"/>
      <c r="BK9" s="478"/>
      <c r="BL9" s="478"/>
      <c r="BM9" s="479"/>
      <c r="BN9" s="443">
        <v>-313921</v>
      </c>
      <c r="BO9" s="444"/>
      <c r="BP9" s="444"/>
      <c r="BQ9" s="444"/>
      <c r="BR9" s="444"/>
      <c r="BS9" s="444"/>
      <c r="BT9" s="444"/>
      <c r="BU9" s="445"/>
      <c r="BV9" s="443">
        <v>-279056</v>
      </c>
      <c r="BW9" s="444"/>
      <c r="BX9" s="444"/>
      <c r="BY9" s="444"/>
      <c r="BZ9" s="444"/>
      <c r="CA9" s="444"/>
      <c r="CB9" s="444"/>
      <c r="CC9" s="445"/>
      <c r="CD9" s="446" t="s">
        <v>112</v>
      </c>
      <c r="CE9" s="447"/>
      <c r="CF9" s="447"/>
      <c r="CG9" s="447"/>
      <c r="CH9" s="447"/>
      <c r="CI9" s="447"/>
      <c r="CJ9" s="447"/>
      <c r="CK9" s="447"/>
      <c r="CL9" s="447"/>
      <c r="CM9" s="447"/>
      <c r="CN9" s="447"/>
      <c r="CO9" s="447"/>
      <c r="CP9" s="447"/>
      <c r="CQ9" s="447"/>
      <c r="CR9" s="447"/>
      <c r="CS9" s="448"/>
      <c r="CT9" s="440">
        <v>8.1999999999999993</v>
      </c>
      <c r="CU9" s="441"/>
      <c r="CV9" s="441"/>
      <c r="CW9" s="441"/>
      <c r="CX9" s="441"/>
      <c r="CY9" s="441"/>
      <c r="CZ9" s="441"/>
      <c r="DA9" s="442"/>
      <c r="DB9" s="440">
        <v>8.3000000000000007</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113</v>
      </c>
      <c r="M10" s="473"/>
      <c r="N10" s="473"/>
      <c r="O10" s="473"/>
      <c r="P10" s="473"/>
      <c r="Q10" s="474"/>
      <c r="R10" s="494">
        <v>200012</v>
      </c>
      <c r="S10" s="495"/>
      <c r="T10" s="495"/>
      <c r="U10" s="495"/>
      <c r="V10" s="496"/>
      <c r="W10" s="431"/>
      <c r="X10" s="432"/>
      <c r="Y10" s="432"/>
      <c r="Z10" s="432"/>
      <c r="AA10" s="432"/>
      <c r="AB10" s="432"/>
      <c r="AC10" s="432"/>
      <c r="AD10" s="432"/>
      <c r="AE10" s="432"/>
      <c r="AF10" s="432"/>
      <c r="AG10" s="432"/>
      <c r="AH10" s="432"/>
      <c r="AI10" s="432"/>
      <c r="AJ10" s="432"/>
      <c r="AK10" s="432"/>
      <c r="AL10" s="435"/>
      <c r="AM10" s="472" t="s">
        <v>114</v>
      </c>
      <c r="AN10" s="473"/>
      <c r="AO10" s="473"/>
      <c r="AP10" s="473"/>
      <c r="AQ10" s="473"/>
      <c r="AR10" s="473"/>
      <c r="AS10" s="473"/>
      <c r="AT10" s="474"/>
      <c r="AU10" s="475" t="s">
        <v>90</v>
      </c>
      <c r="AV10" s="476"/>
      <c r="AW10" s="476"/>
      <c r="AX10" s="476"/>
      <c r="AY10" s="477" t="s">
        <v>115</v>
      </c>
      <c r="AZ10" s="478"/>
      <c r="BA10" s="478"/>
      <c r="BB10" s="478"/>
      <c r="BC10" s="478"/>
      <c r="BD10" s="478"/>
      <c r="BE10" s="478"/>
      <c r="BF10" s="478"/>
      <c r="BG10" s="478"/>
      <c r="BH10" s="478"/>
      <c r="BI10" s="478"/>
      <c r="BJ10" s="478"/>
      <c r="BK10" s="478"/>
      <c r="BL10" s="478"/>
      <c r="BM10" s="479"/>
      <c r="BN10" s="443">
        <v>1496801</v>
      </c>
      <c r="BO10" s="444"/>
      <c r="BP10" s="444"/>
      <c r="BQ10" s="444"/>
      <c r="BR10" s="444"/>
      <c r="BS10" s="444"/>
      <c r="BT10" s="444"/>
      <c r="BU10" s="445"/>
      <c r="BV10" s="443">
        <v>1605429</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90</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206245</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2031000</v>
      </c>
      <c r="BO12" s="444"/>
      <c r="BP12" s="444"/>
      <c r="BQ12" s="444"/>
      <c r="BR12" s="444"/>
      <c r="BS12" s="444"/>
      <c r="BT12" s="444"/>
      <c r="BU12" s="445"/>
      <c r="BV12" s="443">
        <v>1800000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200005</v>
      </c>
      <c r="S13" s="528"/>
      <c r="T13" s="528"/>
      <c r="U13" s="528"/>
      <c r="V13" s="529"/>
      <c r="W13" s="459" t="s">
        <v>131</v>
      </c>
      <c r="X13" s="460"/>
      <c r="Y13" s="460"/>
      <c r="Z13" s="460"/>
      <c r="AA13" s="460"/>
      <c r="AB13" s="450"/>
      <c r="AC13" s="494">
        <v>536</v>
      </c>
      <c r="AD13" s="495"/>
      <c r="AE13" s="495"/>
      <c r="AF13" s="495"/>
      <c r="AG13" s="537"/>
      <c r="AH13" s="494">
        <v>615</v>
      </c>
      <c r="AI13" s="495"/>
      <c r="AJ13" s="495"/>
      <c r="AK13" s="495"/>
      <c r="AL13" s="496"/>
      <c r="AM13" s="472" t="s">
        <v>132</v>
      </c>
      <c r="AN13" s="473"/>
      <c r="AO13" s="473"/>
      <c r="AP13" s="473"/>
      <c r="AQ13" s="473"/>
      <c r="AR13" s="473"/>
      <c r="AS13" s="473"/>
      <c r="AT13" s="474"/>
      <c r="AU13" s="475" t="s">
        <v>101</v>
      </c>
      <c r="AV13" s="476"/>
      <c r="AW13" s="476"/>
      <c r="AX13" s="476"/>
      <c r="AY13" s="477" t="s">
        <v>133</v>
      </c>
      <c r="AZ13" s="478"/>
      <c r="BA13" s="478"/>
      <c r="BB13" s="478"/>
      <c r="BC13" s="478"/>
      <c r="BD13" s="478"/>
      <c r="BE13" s="478"/>
      <c r="BF13" s="478"/>
      <c r="BG13" s="478"/>
      <c r="BH13" s="478"/>
      <c r="BI13" s="478"/>
      <c r="BJ13" s="478"/>
      <c r="BK13" s="478"/>
      <c r="BL13" s="478"/>
      <c r="BM13" s="479"/>
      <c r="BN13" s="443">
        <v>-848120</v>
      </c>
      <c r="BO13" s="444"/>
      <c r="BP13" s="444"/>
      <c r="BQ13" s="444"/>
      <c r="BR13" s="444"/>
      <c r="BS13" s="444"/>
      <c r="BT13" s="444"/>
      <c r="BU13" s="445"/>
      <c r="BV13" s="443">
        <v>-473627</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2.7</v>
      </c>
      <c r="CU13" s="441"/>
      <c r="CV13" s="441"/>
      <c r="CW13" s="441"/>
      <c r="CX13" s="441"/>
      <c r="CY13" s="441"/>
      <c r="CZ13" s="441"/>
      <c r="DA13" s="442"/>
      <c r="DB13" s="440">
        <v>2.6</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205899</v>
      </c>
      <c r="S14" s="528"/>
      <c r="T14" s="528"/>
      <c r="U14" s="528"/>
      <c r="V14" s="529"/>
      <c r="W14" s="433"/>
      <c r="X14" s="434"/>
      <c r="Y14" s="434"/>
      <c r="Z14" s="434"/>
      <c r="AA14" s="434"/>
      <c r="AB14" s="423"/>
      <c r="AC14" s="530">
        <v>0.6</v>
      </c>
      <c r="AD14" s="531"/>
      <c r="AE14" s="531"/>
      <c r="AF14" s="531"/>
      <c r="AG14" s="532"/>
      <c r="AH14" s="530">
        <v>0.7</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122</v>
      </c>
      <c r="CU14" s="542"/>
      <c r="CV14" s="542"/>
      <c r="CW14" s="542"/>
      <c r="CX14" s="542"/>
      <c r="CY14" s="542"/>
      <c r="CZ14" s="542"/>
      <c r="DA14" s="543"/>
      <c r="DB14" s="541" t="s">
        <v>122</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200352</v>
      </c>
      <c r="S15" s="528"/>
      <c r="T15" s="528"/>
      <c r="U15" s="528"/>
      <c r="V15" s="529"/>
      <c r="W15" s="459" t="s">
        <v>137</v>
      </c>
      <c r="X15" s="460"/>
      <c r="Y15" s="460"/>
      <c r="Z15" s="460"/>
      <c r="AA15" s="460"/>
      <c r="AB15" s="450"/>
      <c r="AC15" s="494">
        <v>11865</v>
      </c>
      <c r="AD15" s="495"/>
      <c r="AE15" s="495"/>
      <c r="AF15" s="495"/>
      <c r="AG15" s="537"/>
      <c r="AH15" s="494">
        <v>12981</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30254622</v>
      </c>
      <c r="BO15" s="407"/>
      <c r="BP15" s="407"/>
      <c r="BQ15" s="407"/>
      <c r="BR15" s="407"/>
      <c r="BS15" s="407"/>
      <c r="BT15" s="407"/>
      <c r="BU15" s="408"/>
      <c r="BV15" s="406">
        <v>29708459</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13.9</v>
      </c>
      <c r="AD16" s="531"/>
      <c r="AE16" s="531"/>
      <c r="AF16" s="531"/>
      <c r="AG16" s="532"/>
      <c r="AH16" s="530">
        <v>15.6</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33933473</v>
      </c>
      <c r="BO16" s="444"/>
      <c r="BP16" s="444"/>
      <c r="BQ16" s="444"/>
      <c r="BR16" s="444"/>
      <c r="BS16" s="444"/>
      <c r="BT16" s="444"/>
      <c r="BU16" s="445"/>
      <c r="BV16" s="443">
        <v>33404912</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73005</v>
      </c>
      <c r="AD17" s="495"/>
      <c r="AE17" s="495"/>
      <c r="AF17" s="495"/>
      <c r="AG17" s="537"/>
      <c r="AH17" s="494">
        <v>69372</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38810659</v>
      </c>
      <c r="BO17" s="444"/>
      <c r="BP17" s="444"/>
      <c r="BQ17" s="444"/>
      <c r="BR17" s="444"/>
      <c r="BS17" s="444"/>
      <c r="BT17" s="444"/>
      <c r="BU17" s="445"/>
      <c r="BV17" s="443">
        <v>38074997</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15.75</v>
      </c>
      <c r="M18" s="567"/>
      <c r="N18" s="567"/>
      <c r="O18" s="567"/>
      <c r="P18" s="567"/>
      <c r="Q18" s="567"/>
      <c r="R18" s="568"/>
      <c r="S18" s="568"/>
      <c r="T18" s="568"/>
      <c r="U18" s="568"/>
      <c r="V18" s="569"/>
      <c r="W18" s="461"/>
      <c r="X18" s="462"/>
      <c r="Y18" s="462"/>
      <c r="Z18" s="462"/>
      <c r="AA18" s="462"/>
      <c r="AB18" s="453"/>
      <c r="AC18" s="570">
        <v>85.5</v>
      </c>
      <c r="AD18" s="571"/>
      <c r="AE18" s="571"/>
      <c r="AF18" s="571"/>
      <c r="AG18" s="572"/>
      <c r="AH18" s="570">
        <v>83.6</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41864145</v>
      </c>
      <c r="BO18" s="444"/>
      <c r="BP18" s="444"/>
      <c r="BQ18" s="444"/>
      <c r="BR18" s="444"/>
      <c r="BS18" s="444"/>
      <c r="BT18" s="444"/>
      <c r="BU18" s="445"/>
      <c r="BV18" s="443">
        <v>39656225</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13167</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55408429</v>
      </c>
      <c r="BO19" s="444"/>
      <c r="BP19" s="444"/>
      <c r="BQ19" s="444"/>
      <c r="BR19" s="444"/>
      <c r="BS19" s="444"/>
      <c r="BT19" s="444"/>
      <c r="BU19" s="445"/>
      <c r="BV19" s="443">
        <v>55007848</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97018</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41743987</v>
      </c>
      <c r="BO22" s="407"/>
      <c r="BP22" s="407"/>
      <c r="BQ22" s="407"/>
      <c r="BR22" s="407"/>
      <c r="BS22" s="407"/>
      <c r="BT22" s="407"/>
      <c r="BU22" s="408"/>
      <c r="BV22" s="406">
        <v>45629960</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31136026</v>
      </c>
      <c r="BO23" s="444"/>
      <c r="BP23" s="444"/>
      <c r="BQ23" s="444"/>
      <c r="BR23" s="444"/>
      <c r="BS23" s="444"/>
      <c r="BT23" s="444"/>
      <c r="BU23" s="445"/>
      <c r="BV23" s="443">
        <v>34432842</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9700</v>
      </c>
      <c r="R24" s="495"/>
      <c r="S24" s="495"/>
      <c r="T24" s="495"/>
      <c r="U24" s="495"/>
      <c r="V24" s="537"/>
      <c r="W24" s="589"/>
      <c r="X24" s="590"/>
      <c r="Y24" s="591"/>
      <c r="Z24" s="493" t="s">
        <v>162</v>
      </c>
      <c r="AA24" s="473"/>
      <c r="AB24" s="473"/>
      <c r="AC24" s="473"/>
      <c r="AD24" s="473"/>
      <c r="AE24" s="473"/>
      <c r="AF24" s="473"/>
      <c r="AG24" s="474"/>
      <c r="AH24" s="494">
        <v>990</v>
      </c>
      <c r="AI24" s="495"/>
      <c r="AJ24" s="495"/>
      <c r="AK24" s="495"/>
      <c r="AL24" s="537"/>
      <c r="AM24" s="494">
        <v>3046230</v>
      </c>
      <c r="AN24" s="495"/>
      <c r="AO24" s="495"/>
      <c r="AP24" s="495"/>
      <c r="AQ24" s="495"/>
      <c r="AR24" s="537"/>
      <c r="AS24" s="494">
        <v>3077</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21081818</v>
      </c>
      <c r="BO24" s="444"/>
      <c r="BP24" s="444"/>
      <c r="BQ24" s="444"/>
      <c r="BR24" s="444"/>
      <c r="BS24" s="444"/>
      <c r="BT24" s="444"/>
      <c r="BU24" s="445"/>
      <c r="BV24" s="443">
        <v>22467727</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2</v>
      </c>
      <c r="M25" s="495"/>
      <c r="N25" s="495"/>
      <c r="O25" s="495"/>
      <c r="P25" s="537"/>
      <c r="Q25" s="494">
        <v>8600</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11451905</v>
      </c>
      <c r="BO25" s="407"/>
      <c r="BP25" s="407"/>
      <c r="BQ25" s="407"/>
      <c r="BR25" s="407"/>
      <c r="BS25" s="407"/>
      <c r="BT25" s="407"/>
      <c r="BU25" s="408"/>
      <c r="BV25" s="406">
        <v>7635803</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7630</v>
      </c>
      <c r="R26" s="495"/>
      <c r="S26" s="495"/>
      <c r="T26" s="495"/>
      <c r="U26" s="495"/>
      <c r="V26" s="537"/>
      <c r="W26" s="589"/>
      <c r="X26" s="590"/>
      <c r="Y26" s="591"/>
      <c r="Z26" s="493" t="s">
        <v>168</v>
      </c>
      <c r="AA26" s="595"/>
      <c r="AB26" s="595"/>
      <c r="AC26" s="595"/>
      <c r="AD26" s="595"/>
      <c r="AE26" s="595"/>
      <c r="AF26" s="595"/>
      <c r="AG26" s="596"/>
      <c r="AH26" s="494">
        <v>36</v>
      </c>
      <c r="AI26" s="495"/>
      <c r="AJ26" s="495"/>
      <c r="AK26" s="495"/>
      <c r="AL26" s="537"/>
      <c r="AM26" s="494">
        <v>109512</v>
      </c>
      <c r="AN26" s="495"/>
      <c r="AO26" s="495"/>
      <c r="AP26" s="495"/>
      <c r="AQ26" s="495"/>
      <c r="AR26" s="537"/>
      <c r="AS26" s="494">
        <v>3042</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170</v>
      </c>
      <c r="F27" s="473"/>
      <c r="G27" s="473"/>
      <c r="H27" s="473"/>
      <c r="I27" s="473"/>
      <c r="J27" s="473"/>
      <c r="K27" s="474"/>
      <c r="L27" s="494">
        <v>1</v>
      </c>
      <c r="M27" s="495"/>
      <c r="N27" s="495"/>
      <c r="O27" s="495"/>
      <c r="P27" s="537"/>
      <c r="Q27" s="494">
        <v>6140</v>
      </c>
      <c r="R27" s="495"/>
      <c r="S27" s="495"/>
      <c r="T27" s="495"/>
      <c r="U27" s="495"/>
      <c r="V27" s="537"/>
      <c r="W27" s="589"/>
      <c r="X27" s="590"/>
      <c r="Y27" s="591"/>
      <c r="Z27" s="493" t="s">
        <v>171</v>
      </c>
      <c r="AA27" s="473"/>
      <c r="AB27" s="473"/>
      <c r="AC27" s="473"/>
      <c r="AD27" s="473"/>
      <c r="AE27" s="473"/>
      <c r="AF27" s="473"/>
      <c r="AG27" s="474"/>
      <c r="AH27" s="494">
        <v>3</v>
      </c>
      <c r="AI27" s="495"/>
      <c r="AJ27" s="495"/>
      <c r="AK27" s="495"/>
      <c r="AL27" s="537"/>
      <c r="AM27" s="494">
        <v>12060</v>
      </c>
      <c r="AN27" s="495"/>
      <c r="AO27" s="495"/>
      <c r="AP27" s="495"/>
      <c r="AQ27" s="495"/>
      <c r="AR27" s="537"/>
      <c r="AS27" s="494">
        <v>4020</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v>430704</v>
      </c>
      <c r="BO27" s="563"/>
      <c r="BP27" s="563"/>
      <c r="BQ27" s="563"/>
      <c r="BR27" s="563"/>
      <c r="BS27" s="563"/>
      <c r="BT27" s="563"/>
      <c r="BU27" s="564"/>
      <c r="BV27" s="562">
        <v>430622</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173</v>
      </c>
      <c r="F28" s="473"/>
      <c r="G28" s="473"/>
      <c r="H28" s="473"/>
      <c r="I28" s="473"/>
      <c r="J28" s="473"/>
      <c r="K28" s="474"/>
      <c r="L28" s="494">
        <v>1</v>
      </c>
      <c r="M28" s="495"/>
      <c r="N28" s="495"/>
      <c r="O28" s="495"/>
      <c r="P28" s="537"/>
      <c r="Q28" s="494">
        <v>5490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3703350</v>
      </c>
      <c r="BO28" s="407"/>
      <c r="BP28" s="407"/>
      <c r="BQ28" s="407"/>
      <c r="BR28" s="407"/>
      <c r="BS28" s="407"/>
      <c r="BT28" s="407"/>
      <c r="BU28" s="408"/>
      <c r="BV28" s="406">
        <v>4237549</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176</v>
      </c>
      <c r="F29" s="473"/>
      <c r="G29" s="473"/>
      <c r="H29" s="473"/>
      <c r="I29" s="473"/>
      <c r="J29" s="473"/>
      <c r="K29" s="474"/>
      <c r="L29" s="494">
        <v>26</v>
      </c>
      <c r="M29" s="495"/>
      <c r="N29" s="495"/>
      <c r="O29" s="495"/>
      <c r="P29" s="537"/>
      <c r="Q29" s="494">
        <v>5170</v>
      </c>
      <c r="R29" s="495"/>
      <c r="S29" s="495"/>
      <c r="T29" s="495"/>
      <c r="U29" s="495"/>
      <c r="V29" s="537"/>
      <c r="W29" s="592"/>
      <c r="X29" s="593"/>
      <c r="Y29" s="594"/>
      <c r="Z29" s="493" t="s">
        <v>177</v>
      </c>
      <c r="AA29" s="473"/>
      <c r="AB29" s="473"/>
      <c r="AC29" s="473"/>
      <c r="AD29" s="473"/>
      <c r="AE29" s="473"/>
      <c r="AF29" s="473"/>
      <c r="AG29" s="474"/>
      <c r="AH29" s="494">
        <v>993</v>
      </c>
      <c r="AI29" s="495"/>
      <c r="AJ29" s="495"/>
      <c r="AK29" s="495"/>
      <c r="AL29" s="537"/>
      <c r="AM29" s="494">
        <v>3058290</v>
      </c>
      <c r="AN29" s="495"/>
      <c r="AO29" s="495"/>
      <c r="AP29" s="495"/>
      <c r="AQ29" s="495"/>
      <c r="AR29" s="537"/>
      <c r="AS29" s="494">
        <v>3080</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t="s">
        <v>122</v>
      </c>
      <c r="BO29" s="444"/>
      <c r="BP29" s="444"/>
      <c r="BQ29" s="444"/>
      <c r="BR29" s="444"/>
      <c r="BS29" s="444"/>
      <c r="BT29" s="444"/>
      <c r="BU29" s="445"/>
      <c r="BV29" s="443" t="s">
        <v>122</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99.6</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13076872</v>
      </c>
      <c r="BO30" s="563"/>
      <c r="BP30" s="563"/>
      <c r="BQ30" s="563"/>
      <c r="BR30" s="563"/>
      <c r="BS30" s="563"/>
      <c r="BT30" s="563"/>
      <c r="BU30" s="564"/>
      <c r="BV30" s="562">
        <v>11469596</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9"/>
      <c r="AM34" s="633">
        <f>IF(AO34="","",MAX(C34:D43,U34:V43)+1)</f>
        <v>6</v>
      </c>
      <c r="AN34" s="633"/>
      <c r="AO34" s="634" t="str">
        <f>IF('各会計、関係団体の財政状況及び健全化判断比率'!B32="","",'各会計、関係団体の財政状況及び健全化判断比率'!B32)</f>
        <v>下水道事業会計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7</v>
      </c>
      <c r="BX34" s="633"/>
      <c r="BY34" s="634" t="str">
        <f>IF('各会計、関係団体の財政状況及び健全化判断比率'!B68="","",'各会計、関係団体の財政状況及び健全化判断比率'!B68)</f>
        <v>柳泉園組合</v>
      </c>
      <c r="BZ34" s="634"/>
      <c r="CA34" s="634"/>
      <c r="CB34" s="634"/>
      <c r="CC34" s="634"/>
      <c r="CD34" s="634"/>
      <c r="CE34" s="634"/>
      <c r="CF34" s="634"/>
      <c r="CG34" s="634"/>
      <c r="CH34" s="634"/>
      <c r="CI34" s="634"/>
      <c r="CJ34" s="634"/>
      <c r="CK34" s="634"/>
      <c r="CL34" s="634"/>
      <c r="CM34" s="634"/>
      <c r="CN34" s="169"/>
      <c r="CO34" s="633">
        <f>IF(CQ34="","",MAX(C34:D43,U34:V43,AM34:AN43,BE34:BF43,BW34:BX43)+1)</f>
        <v>15</v>
      </c>
      <c r="CP34" s="633"/>
      <c r="CQ34" s="634" t="str">
        <f>IF('各会計、関係団体の財政状況及び健全化判断比率'!BS7="","",'各会計、関係団体の財政状況及び健全化判断比率'!BS7)</f>
        <v>西東京市土地開発公社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〇</v>
      </c>
      <c r="DH34" s="635"/>
      <c r="DI34" s="196"/>
    </row>
    <row r="35" spans="1:113" ht="32.25" customHeight="1" x14ac:dyDescent="0.15">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駐車場事業特別会計</v>
      </c>
      <c r="X35" s="634"/>
      <c r="Y35" s="634"/>
      <c r="Z35" s="634"/>
      <c r="AA35" s="634"/>
      <c r="AB35" s="634"/>
      <c r="AC35" s="634"/>
      <c r="AD35" s="634"/>
      <c r="AE35" s="634"/>
      <c r="AF35" s="634"/>
      <c r="AG35" s="634"/>
      <c r="AH35" s="634"/>
      <c r="AI35" s="634"/>
      <c r="AJ35" s="634"/>
      <c r="AK35" s="634"/>
      <c r="AL35" s="169"/>
      <c r="AM35" s="633" t="str">
        <f t="shared" ref="AM35:AM43" si="0">IF(AO35="","",AM34+1)</f>
        <v/>
      </c>
      <c r="AN35" s="633"/>
      <c r="AO35" s="634"/>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8</v>
      </c>
      <c r="BX35" s="633"/>
      <c r="BY35" s="634" t="str">
        <f>IF('各会計、関係団体の財政状況及び健全化判断比率'!B69="","",'各会計、関係団体の財政状況及び健全化判断比率'!B69)</f>
        <v>東京たま広域資源循環組合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4</v>
      </c>
      <c r="V36" s="633"/>
      <c r="W36" s="634" t="str">
        <f>IF('各会計、関係団体の財政状況及び健全化判断比率'!B30="","",'各会計、関係団体の財政状況及び健全化判断比率'!B30)</f>
        <v>介護保険特別会計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9</v>
      </c>
      <c r="BX36" s="633"/>
      <c r="BY36" s="634" t="str">
        <f>IF('各会計、関係団体の財政状況及び健全化判断比率'!B70="","",'各会計、関係団体の財政状況及び健全化判断比率'!B70)</f>
        <v>東京市町村総合事務組合（一般会計）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f t="shared" si="4"/>
        <v>5</v>
      </c>
      <c r="V37" s="633"/>
      <c r="W37" s="634" t="str">
        <f>IF('各会計、関係団体の財政状況及び健全化判断比率'!B31="","",'各会計、関係団体の財政状況及び健全化判断比率'!B31)</f>
        <v>後期高齢者医療特別会計</v>
      </c>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10</v>
      </c>
      <c r="BX37" s="633"/>
      <c r="BY37" s="634" t="str">
        <f>IF('各会計、関係団体の財政状況及び健全化判断比率'!B71="","",'各会計、関係団体の財政状況及び健全化判断比率'!B71)</f>
        <v>東京市町村総合事務組合（東京都市町村民交通災害共済事業特別会計）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11</v>
      </c>
      <c r="BX38" s="633"/>
      <c r="BY38" s="634" t="str">
        <f>IF('各会計、関係団体の財政状況及び健全化判断比率'!B72="","",'各会計、関係団体の財政状況及び健全化判断比率'!B72)</f>
        <v>多摩六都科学館組合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12</v>
      </c>
      <c r="BX39" s="633"/>
      <c r="BY39" s="634" t="str">
        <f>IF('各会計、関係団体の財政状況及び健全化判断比率'!B73="","",'各会計、関係団体の財政状況及び健全化判断比率'!B73)</f>
        <v>昭和病院企業団</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13</v>
      </c>
      <c r="BX40" s="633"/>
      <c r="BY40" s="634" t="str">
        <f>IF('各会計、関係団体の財政状況及び健全化判断比率'!B74="","",'各会計、関係団体の財政状況及び健全化判断比率'!B74)</f>
        <v>東京都後期高齢者医療広域連合（一般会計）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14</v>
      </c>
      <c r="BX41" s="633"/>
      <c r="BY41" s="634" t="str">
        <f>IF('各会計、関係団体の財政状況及び健全化判断比率'!B75="","",'各会計、関係団体の財政状況及び健全化判断比率'!B75)</f>
        <v>東京都後期高齢者医療広域連合（後期高齢者医療特別会計）</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kmTD3Hw4SrXtUpIyPeVY4MKcqwJwl1tAk5n1TrDMS4lC+jPxos4mfpbV9SYe9wXs5ibMnTjG47eQCv5rKWeuRA==" saltValue="WcWHA1ebM6JT3LxafCtDF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34240844</v>
      </c>
      <c r="S5" s="649"/>
      <c r="T5" s="649"/>
      <c r="U5" s="649"/>
      <c r="V5" s="649"/>
      <c r="W5" s="649"/>
      <c r="X5" s="649"/>
      <c r="Y5" s="650"/>
      <c r="Z5" s="651">
        <v>39.4</v>
      </c>
      <c r="AA5" s="651"/>
      <c r="AB5" s="651"/>
      <c r="AC5" s="651"/>
      <c r="AD5" s="652">
        <v>31536621</v>
      </c>
      <c r="AE5" s="652"/>
      <c r="AF5" s="652"/>
      <c r="AG5" s="652"/>
      <c r="AH5" s="652"/>
      <c r="AI5" s="652"/>
      <c r="AJ5" s="652"/>
      <c r="AK5" s="652"/>
      <c r="AL5" s="653">
        <v>71.900000000000006</v>
      </c>
      <c r="AM5" s="654"/>
      <c r="AN5" s="654"/>
      <c r="AO5" s="655"/>
      <c r="AP5" s="645" t="s">
        <v>216</v>
      </c>
      <c r="AQ5" s="646"/>
      <c r="AR5" s="646"/>
      <c r="AS5" s="646"/>
      <c r="AT5" s="646"/>
      <c r="AU5" s="646"/>
      <c r="AV5" s="646"/>
      <c r="AW5" s="646"/>
      <c r="AX5" s="646"/>
      <c r="AY5" s="646"/>
      <c r="AZ5" s="646"/>
      <c r="BA5" s="646"/>
      <c r="BB5" s="646"/>
      <c r="BC5" s="646"/>
      <c r="BD5" s="646"/>
      <c r="BE5" s="646"/>
      <c r="BF5" s="647"/>
      <c r="BG5" s="659">
        <v>31536621</v>
      </c>
      <c r="BH5" s="660"/>
      <c r="BI5" s="660"/>
      <c r="BJ5" s="660"/>
      <c r="BK5" s="660"/>
      <c r="BL5" s="660"/>
      <c r="BM5" s="660"/>
      <c r="BN5" s="661"/>
      <c r="BO5" s="662">
        <v>92.1</v>
      </c>
      <c r="BP5" s="662"/>
      <c r="BQ5" s="662"/>
      <c r="BR5" s="662"/>
      <c r="BS5" s="663">
        <v>141350</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297445</v>
      </c>
      <c r="S6" s="660"/>
      <c r="T6" s="660"/>
      <c r="U6" s="660"/>
      <c r="V6" s="660"/>
      <c r="W6" s="660"/>
      <c r="X6" s="660"/>
      <c r="Y6" s="661"/>
      <c r="Z6" s="662">
        <v>0.3</v>
      </c>
      <c r="AA6" s="662"/>
      <c r="AB6" s="662"/>
      <c r="AC6" s="662"/>
      <c r="AD6" s="663">
        <v>297445</v>
      </c>
      <c r="AE6" s="663"/>
      <c r="AF6" s="663"/>
      <c r="AG6" s="663"/>
      <c r="AH6" s="663"/>
      <c r="AI6" s="663"/>
      <c r="AJ6" s="663"/>
      <c r="AK6" s="663"/>
      <c r="AL6" s="664">
        <v>0.7</v>
      </c>
      <c r="AM6" s="665"/>
      <c r="AN6" s="665"/>
      <c r="AO6" s="666"/>
      <c r="AP6" s="656" t="s">
        <v>221</v>
      </c>
      <c r="AQ6" s="657"/>
      <c r="AR6" s="657"/>
      <c r="AS6" s="657"/>
      <c r="AT6" s="657"/>
      <c r="AU6" s="657"/>
      <c r="AV6" s="657"/>
      <c r="AW6" s="657"/>
      <c r="AX6" s="657"/>
      <c r="AY6" s="657"/>
      <c r="AZ6" s="657"/>
      <c r="BA6" s="657"/>
      <c r="BB6" s="657"/>
      <c r="BC6" s="657"/>
      <c r="BD6" s="657"/>
      <c r="BE6" s="657"/>
      <c r="BF6" s="658"/>
      <c r="BG6" s="659">
        <v>31536621</v>
      </c>
      <c r="BH6" s="660"/>
      <c r="BI6" s="660"/>
      <c r="BJ6" s="660"/>
      <c r="BK6" s="660"/>
      <c r="BL6" s="660"/>
      <c r="BM6" s="660"/>
      <c r="BN6" s="661"/>
      <c r="BO6" s="662">
        <v>92.1</v>
      </c>
      <c r="BP6" s="662"/>
      <c r="BQ6" s="662"/>
      <c r="BR6" s="662"/>
      <c r="BS6" s="663">
        <v>141350</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432616</v>
      </c>
      <c r="CS6" s="660"/>
      <c r="CT6" s="660"/>
      <c r="CU6" s="660"/>
      <c r="CV6" s="660"/>
      <c r="CW6" s="660"/>
      <c r="CX6" s="660"/>
      <c r="CY6" s="661"/>
      <c r="CZ6" s="653">
        <v>0.5</v>
      </c>
      <c r="DA6" s="654"/>
      <c r="DB6" s="654"/>
      <c r="DC6" s="670"/>
      <c r="DD6" s="668" t="s">
        <v>122</v>
      </c>
      <c r="DE6" s="660"/>
      <c r="DF6" s="660"/>
      <c r="DG6" s="660"/>
      <c r="DH6" s="660"/>
      <c r="DI6" s="660"/>
      <c r="DJ6" s="660"/>
      <c r="DK6" s="660"/>
      <c r="DL6" s="660"/>
      <c r="DM6" s="660"/>
      <c r="DN6" s="660"/>
      <c r="DO6" s="660"/>
      <c r="DP6" s="661"/>
      <c r="DQ6" s="668">
        <v>431919</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92483</v>
      </c>
      <c r="S7" s="660"/>
      <c r="T7" s="660"/>
      <c r="U7" s="660"/>
      <c r="V7" s="660"/>
      <c r="W7" s="660"/>
      <c r="X7" s="660"/>
      <c r="Y7" s="661"/>
      <c r="Z7" s="662">
        <v>0.1</v>
      </c>
      <c r="AA7" s="662"/>
      <c r="AB7" s="662"/>
      <c r="AC7" s="662"/>
      <c r="AD7" s="663">
        <v>92483</v>
      </c>
      <c r="AE7" s="663"/>
      <c r="AF7" s="663"/>
      <c r="AG7" s="663"/>
      <c r="AH7" s="663"/>
      <c r="AI7" s="663"/>
      <c r="AJ7" s="663"/>
      <c r="AK7" s="663"/>
      <c r="AL7" s="664">
        <v>0.2</v>
      </c>
      <c r="AM7" s="665"/>
      <c r="AN7" s="665"/>
      <c r="AO7" s="666"/>
      <c r="AP7" s="656" t="s">
        <v>224</v>
      </c>
      <c r="AQ7" s="657"/>
      <c r="AR7" s="657"/>
      <c r="AS7" s="657"/>
      <c r="AT7" s="657"/>
      <c r="AU7" s="657"/>
      <c r="AV7" s="657"/>
      <c r="AW7" s="657"/>
      <c r="AX7" s="657"/>
      <c r="AY7" s="657"/>
      <c r="AZ7" s="657"/>
      <c r="BA7" s="657"/>
      <c r="BB7" s="657"/>
      <c r="BC7" s="657"/>
      <c r="BD7" s="657"/>
      <c r="BE7" s="657"/>
      <c r="BF7" s="658"/>
      <c r="BG7" s="659">
        <v>17033945</v>
      </c>
      <c r="BH7" s="660"/>
      <c r="BI7" s="660"/>
      <c r="BJ7" s="660"/>
      <c r="BK7" s="660"/>
      <c r="BL7" s="660"/>
      <c r="BM7" s="660"/>
      <c r="BN7" s="661"/>
      <c r="BO7" s="662">
        <v>49.7</v>
      </c>
      <c r="BP7" s="662"/>
      <c r="BQ7" s="662"/>
      <c r="BR7" s="662"/>
      <c r="BS7" s="663">
        <v>141350</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7596317</v>
      </c>
      <c r="CS7" s="660"/>
      <c r="CT7" s="660"/>
      <c r="CU7" s="660"/>
      <c r="CV7" s="660"/>
      <c r="CW7" s="660"/>
      <c r="CX7" s="660"/>
      <c r="CY7" s="661"/>
      <c r="CZ7" s="662">
        <v>9</v>
      </c>
      <c r="DA7" s="662"/>
      <c r="DB7" s="662"/>
      <c r="DC7" s="662"/>
      <c r="DD7" s="668">
        <v>477710</v>
      </c>
      <c r="DE7" s="660"/>
      <c r="DF7" s="660"/>
      <c r="DG7" s="660"/>
      <c r="DH7" s="660"/>
      <c r="DI7" s="660"/>
      <c r="DJ7" s="660"/>
      <c r="DK7" s="660"/>
      <c r="DL7" s="660"/>
      <c r="DM7" s="660"/>
      <c r="DN7" s="660"/>
      <c r="DO7" s="660"/>
      <c r="DP7" s="661"/>
      <c r="DQ7" s="668">
        <v>6364458</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476441</v>
      </c>
      <c r="S8" s="660"/>
      <c r="T8" s="660"/>
      <c r="U8" s="660"/>
      <c r="V8" s="660"/>
      <c r="W8" s="660"/>
      <c r="X8" s="660"/>
      <c r="Y8" s="661"/>
      <c r="Z8" s="662">
        <v>0.5</v>
      </c>
      <c r="AA8" s="662"/>
      <c r="AB8" s="662"/>
      <c r="AC8" s="662"/>
      <c r="AD8" s="663">
        <v>476441</v>
      </c>
      <c r="AE8" s="663"/>
      <c r="AF8" s="663"/>
      <c r="AG8" s="663"/>
      <c r="AH8" s="663"/>
      <c r="AI8" s="663"/>
      <c r="AJ8" s="663"/>
      <c r="AK8" s="663"/>
      <c r="AL8" s="664">
        <v>1.1000000000000001</v>
      </c>
      <c r="AM8" s="665"/>
      <c r="AN8" s="665"/>
      <c r="AO8" s="666"/>
      <c r="AP8" s="656" t="s">
        <v>227</v>
      </c>
      <c r="AQ8" s="657"/>
      <c r="AR8" s="657"/>
      <c r="AS8" s="657"/>
      <c r="AT8" s="657"/>
      <c r="AU8" s="657"/>
      <c r="AV8" s="657"/>
      <c r="AW8" s="657"/>
      <c r="AX8" s="657"/>
      <c r="AY8" s="657"/>
      <c r="AZ8" s="657"/>
      <c r="BA8" s="657"/>
      <c r="BB8" s="657"/>
      <c r="BC8" s="657"/>
      <c r="BD8" s="657"/>
      <c r="BE8" s="657"/>
      <c r="BF8" s="658"/>
      <c r="BG8" s="659">
        <v>336706</v>
      </c>
      <c r="BH8" s="660"/>
      <c r="BI8" s="660"/>
      <c r="BJ8" s="660"/>
      <c r="BK8" s="660"/>
      <c r="BL8" s="660"/>
      <c r="BM8" s="660"/>
      <c r="BN8" s="661"/>
      <c r="BO8" s="662">
        <v>1</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47783704</v>
      </c>
      <c r="CS8" s="660"/>
      <c r="CT8" s="660"/>
      <c r="CU8" s="660"/>
      <c r="CV8" s="660"/>
      <c r="CW8" s="660"/>
      <c r="CX8" s="660"/>
      <c r="CY8" s="661"/>
      <c r="CZ8" s="662">
        <v>56.7</v>
      </c>
      <c r="DA8" s="662"/>
      <c r="DB8" s="662"/>
      <c r="DC8" s="662"/>
      <c r="DD8" s="668">
        <v>186559</v>
      </c>
      <c r="DE8" s="660"/>
      <c r="DF8" s="660"/>
      <c r="DG8" s="660"/>
      <c r="DH8" s="660"/>
      <c r="DI8" s="660"/>
      <c r="DJ8" s="660"/>
      <c r="DK8" s="660"/>
      <c r="DL8" s="660"/>
      <c r="DM8" s="660"/>
      <c r="DN8" s="660"/>
      <c r="DO8" s="660"/>
      <c r="DP8" s="661"/>
      <c r="DQ8" s="668">
        <v>24341141</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695392</v>
      </c>
      <c r="S9" s="660"/>
      <c r="T9" s="660"/>
      <c r="U9" s="660"/>
      <c r="V9" s="660"/>
      <c r="W9" s="660"/>
      <c r="X9" s="660"/>
      <c r="Y9" s="661"/>
      <c r="Z9" s="662">
        <v>0.8</v>
      </c>
      <c r="AA9" s="662"/>
      <c r="AB9" s="662"/>
      <c r="AC9" s="662"/>
      <c r="AD9" s="663">
        <v>695392</v>
      </c>
      <c r="AE9" s="663"/>
      <c r="AF9" s="663"/>
      <c r="AG9" s="663"/>
      <c r="AH9" s="663"/>
      <c r="AI9" s="663"/>
      <c r="AJ9" s="663"/>
      <c r="AK9" s="663"/>
      <c r="AL9" s="664">
        <v>1.6</v>
      </c>
      <c r="AM9" s="665"/>
      <c r="AN9" s="665"/>
      <c r="AO9" s="666"/>
      <c r="AP9" s="656" t="s">
        <v>230</v>
      </c>
      <c r="AQ9" s="657"/>
      <c r="AR9" s="657"/>
      <c r="AS9" s="657"/>
      <c r="AT9" s="657"/>
      <c r="AU9" s="657"/>
      <c r="AV9" s="657"/>
      <c r="AW9" s="657"/>
      <c r="AX9" s="657"/>
      <c r="AY9" s="657"/>
      <c r="AZ9" s="657"/>
      <c r="BA9" s="657"/>
      <c r="BB9" s="657"/>
      <c r="BC9" s="657"/>
      <c r="BD9" s="657"/>
      <c r="BE9" s="657"/>
      <c r="BF9" s="658"/>
      <c r="BG9" s="659">
        <v>15467431</v>
      </c>
      <c r="BH9" s="660"/>
      <c r="BI9" s="660"/>
      <c r="BJ9" s="660"/>
      <c r="BK9" s="660"/>
      <c r="BL9" s="660"/>
      <c r="BM9" s="660"/>
      <c r="BN9" s="661"/>
      <c r="BO9" s="662">
        <v>45.2</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6217241</v>
      </c>
      <c r="CS9" s="660"/>
      <c r="CT9" s="660"/>
      <c r="CU9" s="660"/>
      <c r="CV9" s="660"/>
      <c r="CW9" s="660"/>
      <c r="CX9" s="660"/>
      <c r="CY9" s="661"/>
      <c r="CZ9" s="662">
        <v>7.4</v>
      </c>
      <c r="DA9" s="662"/>
      <c r="DB9" s="662"/>
      <c r="DC9" s="662"/>
      <c r="DD9" s="668">
        <v>7864</v>
      </c>
      <c r="DE9" s="660"/>
      <c r="DF9" s="660"/>
      <c r="DG9" s="660"/>
      <c r="DH9" s="660"/>
      <c r="DI9" s="660"/>
      <c r="DJ9" s="660"/>
      <c r="DK9" s="660"/>
      <c r="DL9" s="660"/>
      <c r="DM9" s="660"/>
      <c r="DN9" s="660"/>
      <c r="DO9" s="660"/>
      <c r="DP9" s="661"/>
      <c r="DQ9" s="668">
        <v>4220170</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440854</v>
      </c>
      <c r="BH10" s="660"/>
      <c r="BI10" s="660"/>
      <c r="BJ10" s="660"/>
      <c r="BK10" s="660"/>
      <c r="BL10" s="660"/>
      <c r="BM10" s="660"/>
      <c r="BN10" s="661"/>
      <c r="BO10" s="662">
        <v>1.3</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365254</v>
      </c>
      <c r="CS10" s="660"/>
      <c r="CT10" s="660"/>
      <c r="CU10" s="660"/>
      <c r="CV10" s="660"/>
      <c r="CW10" s="660"/>
      <c r="CX10" s="660"/>
      <c r="CY10" s="661"/>
      <c r="CZ10" s="662">
        <v>0.4</v>
      </c>
      <c r="DA10" s="662"/>
      <c r="DB10" s="662"/>
      <c r="DC10" s="662"/>
      <c r="DD10" s="668" t="s">
        <v>122</v>
      </c>
      <c r="DE10" s="660"/>
      <c r="DF10" s="660"/>
      <c r="DG10" s="660"/>
      <c r="DH10" s="660"/>
      <c r="DI10" s="660"/>
      <c r="DJ10" s="660"/>
      <c r="DK10" s="660"/>
      <c r="DL10" s="660"/>
      <c r="DM10" s="660"/>
      <c r="DN10" s="660"/>
      <c r="DO10" s="660"/>
      <c r="DP10" s="661"/>
      <c r="DQ10" s="668">
        <v>336891</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4904160</v>
      </c>
      <c r="S11" s="660"/>
      <c r="T11" s="660"/>
      <c r="U11" s="660"/>
      <c r="V11" s="660"/>
      <c r="W11" s="660"/>
      <c r="X11" s="660"/>
      <c r="Y11" s="661"/>
      <c r="Z11" s="664">
        <v>5.6</v>
      </c>
      <c r="AA11" s="665"/>
      <c r="AB11" s="665"/>
      <c r="AC11" s="671"/>
      <c r="AD11" s="668">
        <v>4904160</v>
      </c>
      <c r="AE11" s="660"/>
      <c r="AF11" s="660"/>
      <c r="AG11" s="660"/>
      <c r="AH11" s="660"/>
      <c r="AI11" s="660"/>
      <c r="AJ11" s="660"/>
      <c r="AK11" s="661"/>
      <c r="AL11" s="664">
        <v>11.2</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788954</v>
      </c>
      <c r="BH11" s="660"/>
      <c r="BI11" s="660"/>
      <c r="BJ11" s="660"/>
      <c r="BK11" s="660"/>
      <c r="BL11" s="660"/>
      <c r="BM11" s="660"/>
      <c r="BN11" s="661"/>
      <c r="BO11" s="662">
        <v>2.2999999999999998</v>
      </c>
      <c r="BP11" s="662"/>
      <c r="BQ11" s="662"/>
      <c r="BR11" s="662"/>
      <c r="BS11" s="663">
        <v>141350</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83357</v>
      </c>
      <c r="CS11" s="660"/>
      <c r="CT11" s="660"/>
      <c r="CU11" s="660"/>
      <c r="CV11" s="660"/>
      <c r="CW11" s="660"/>
      <c r="CX11" s="660"/>
      <c r="CY11" s="661"/>
      <c r="CZ11" s="662">
        <v>0.1</v>
      </c>
      <c r="DA11" s="662"/>
      <c r="DB11" s="662"/>
      <c r="DC11" s="662"/>
      <c r="DD11" s="668">
        <v>8801</v>
      </c>
      <c r="DE11" s="660"/>
      <c r="DF11" s="660"/>
      <c r="DG11" s="660"/>
      <c r="DH11" s="660"/>
      <c r="DI11" s="660"/>
      <c r="DJ11" s="660"/>
      <c r="DK11" s="660"/>
      <c r="DL11" s="660"/>
      <c r="DM11" s="660"/>
      <c r="DN11" s="660"/>
      <c r="DO11" s="660"/>
      <c r="DP11" s="661"/>
      <c r="DQ11" s="668">
        <v>71771</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t="s">
        <v>122</v>
      </c>
      <c r="S12" s="660"/>
      <c r="T12" s="660"/>
      <c r="U12" s="660"/>
      <c r="V12" s="660"/>
      <c r="W12" s="660"/>
      <c r="X12" s="660"/>
      <c r="Y12" s="661"/>
      <c r="Z12" s="662" t="s">
        <v>122</v>
      </c>
      <c r="AA12" s="662"/>
      <c r="AB12" s="662"/>
      <c r="AC12" s="662"/>
      <c r="AD12" s="663" t="s">
        <v>122</v>
      </c>
      <c r="AE12" s="663"/>
      <c r="AF12" s="663"/>
      <c r="AG12" s="663"/>
      <c r="AH12" s="663"/>
      <c r="AI12" s="663"/>
      <c r="AJ12" s="663"/>
      <c r="AK12" s="663"/>
      <c r="AL12" s="664" t="s">
        <v>122</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13269768</v>
      </c>
      <c r="BH12" s="660"/>
      <c r="BI12" s="660"/>
      <c r="BJ12" s="660"/>
      <c r="BK12" s="660"/>
      <c r="BL12" s="660"/>
      <c r="BM12" s="660"/>
      <c r="BN12" s="661"/>
      <c r="BO12" s="662">
        <v>38.799999999999997</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438764</v>
      </c>
      <c r="CS12" s="660"/>
      <c r="CT12" s="660"/>
      <c r="CU12" s="660"/>
      <c r="CV12" s="660"/>
      <c r="CW12" s="660"/>
      <c r="CX12" s="660"/>
      <c r="CY12" s="661"/>
      <c r="CZ12" s="662">
        <v>0.5</v>
      </c>
      <c r="DA12" s="662"/>
      <c r="DB12" s="662"/>
      <c r="DC12" s="662"/>
      <c r="DD12" s="668" t="s">
        <v>122</v>
      </c>
      <c r="DE12" s="660"/>
      <c r="DF12" s="660"/>
      <c r="DG12" s="660"/>
      <c r="DH12" s="660"/>
      <c r="DI12" s="660"/>
      <c r="DJ12" s="660"/>
      <c r="DK12" s="660"/>
      <c r="DL12" s="660"/>
      <c r="DM12" s="660"/>
      <c r="DN12" s="660"/>
      <c r="DO12" s="660"/>
      <c r="DP12" s="661"/>
      <c r="DQ12" s="668">
        <v>297021</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v>1011</v>
      </c>
      <c r="S13" s="660"/>
      <c r="T13" s="660"/>
      <c r="U13" s="660"/>
      <c r="V13" s="660"/>
      <c r="W13" s="660"/>
      <c r="X13" s="660"/>
      <c r="Y13" s="661"/>
      <c r="Z13" s="662">
        <v>0</v>
      </c>
      <c r="AA13" s="662"/>
      <c r="AB13" s="662"/>
      <c r="AC13" s="662"/>
      <c r="AD13" s="663">
        <v>1011</v>
      </c>
      <c r="AE13" s="663"/>
      <c r="AF13" s="663"/>
      <c r="AG13" s="663"/>
      <c r="AH13" s="663"/>
      <c r="AI13" s="663"/>
      <c r="AJ13" s="663"/>
      <c r="AK13" s="663"/>
      <c r="AL13" s="664">
        <v>0</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12917482</v>
      </c>
      <c r="BH13" s="660"/>
      <c r="BI13" s="660"/>
      <c r="BJ13" s="660"/>
      <c r="BK13" s="660"/>
      <c r="BL13" s="660"/>
      <c r="BM13" s="660"/>
      <c r="BN13" s="661"/>
      <c r="BO13" s="662">
        <v>37.700000000000003</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5227858</v>
      </c>
      <c r="CS13" s="660"/>
      <c r="CT13" s="660"/>
      <c r="CU13" s="660"/>
      <c r="CV13" s="660"/>
      <c r="CW13" s="660"/>
      <c r="CX13" s="660"/>
      <c r="CY13" s="661"/>
      <c r="CZ13" s="662">
        <v>6.2</v>
      </c>
      <c r="DA13" s="662"/>
      <c r="DB13" s="662"/>
      <c r="DC13" s="662"/>
      <c r="DD13" s="668">
        <v>1351442</v>
      </c>
      <c r="DE13" s="660"/>
      <c r="DF13" s="660"/>
      <c r="DG13" s="660"/>
      <c r="DH13" s="660"/>
      <c r="DI13" s="660"/>
      <c r="DJ13" s="660"/>
      <c r="DK13" s="660"/>
      <c r="DL13" s="660"/>
      <c r="DM13" s="660"/>
      <c r="DN13" s="660"/>
      <c r="DO13" s="660"/>
      <c r="DP13" s="661"/>
      <c r="DQ13" s="668">
        <v>3771309</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154973</v>
      </c>
      <c r="BH14" s="660"/>
      <c r="BI14" s="660"/>
      <c r="BJ14" s="660"/>
      <c r="BK14" s="660"/>
      <c r="BL14" s="660"/>
      <c r="BM14" s="660"/>
      <c r="BN14" s="661"/>
      <c r="BO14" s="662">
        <v>0.5</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2396580</v>
      </c>
      <c r="CS14" s="660"/>
      <c r="CT14" s="660"/>
      <c r="CU14" s="660"/>
      <c r="CV14" s="660"/>
      <c r="CW14" s="660"/>
      <c r="CX14" s="660"/>
      <c r="CY14" s="661"/>
      <c r="CZ14" s="662">
        <v>2.8</v>
      </c>
      <c r="DA14" s="662"/>
      <c r="DB14" s="662"/>
      <c r="DC14" s="662"/>
      <c r="DD14" s="668">
        <v>4572</v>
      </c>
      <c r="DE14" s="660"/>
      <c r="DF14" s="660"/>
      <c r="DG14" s="660"/>
      <c r="DH14" s="660"/>
      <c r="DI14" s="660"/>
      <c r="DJ14" s="660"/>
      <c r="DK14" s="660"/>
      <c r="DL14" s="660"/>
      <c r="DM14" s="660"/>
      <c r="DN14" s="660"/>
      <c r="DO14" s="660"/>
      <c r="DP14" s="661"/>
      <c r="DQ14" s="668">
        <v>1872884</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v>109050</v>
      </c>
      <c r="S15" s="660"/>
      <c r="T15" s="660"/>
      <c r="U15" s="660"/>
      <c r="V15" s="660"/>
      <c r="W15" s="660"/>
      <c r="X15" s="660"/>
      <c r="Y15" s="661"/>
      <c r="Z15" s="662">
        <v>0.1</v>
      </c>
      <c r="AA15" s="662"/>
      <c r="AB15" s="662"/>
      <c r="AC15" s="662"/>
      <c r="AD15" s="663">
        <v>109050</v>
      </c>
      <c r="AE15" s="663"/>
      <c r="AF15" s="663"/>
      <c r="AG15" s="663"/>
      <c r="AH15" s="663"/>
      <c r="AI15" s="663"/>
      <c r="AJ15" s="663"/>
      <c r="AK15" s="663"/>
      <c r="AL15" s="664">
        <v>0.2</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1077935</v>
      </c>
      <c r="BH15" s="660"/>
      <c r="BI15" s="660"/>
      <c r="BJ15" s="660"/>
      <c r="BK15" s="660"/>
      <c r="BL15" s="660"/>
      <c r="BM15" s="660"/>
      <c r="BN15" s="661"/>
      <c r="BO15" s="662">
        <v>3.1</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9053209</v>
      </c>
      <c r="CS15" s="660"/>
      <c r="CT15" s="660"/>
      <c r="CU15" s="660"/>
      <c r="CV15" s="660"/>
      <c r="CW15" s="660"/>
      <c r="CX15" s="660"/>
      <c r="CY15" s="661"/>
      <c r="CZ15" s="662">
        <v>10.7</v>
      </c>
      <c r="DA15" s="662"/>
      <c r="DB15" s="662"/>
      <c r="DC15" s="662"/>
      <c r="DD15" s="668">
        <v>730059</v>
      </c>
      <c r="DE15" s="660"/>
      <c r="DF15" s="660"/>
      <c r="DG15" s="660"/>
      <c r="DH15" s="660"/>
      <c r="DI15" s="660"/>
      <c r="DJ15" s="660"/>
      <c r="DK15" s="660"/>
      <c r="DL15" s="660"/>
      <c r="DM15" s="660"/>
      <c r="DN15" s="660"/>
      <c r="DO15" s="660"/>
      <c r="DP15" s="661"/>
      <c r="DQ15" s="668">
        <v>6608578</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579086</v>
      </c>
      <c r="S16" s="660"/>
      <c r="T16" s="660"/>
      <c r="U16" s="660"/>
      <c r="V16" s="660"/>
      <c r="W16" s="660"/>
      <c r="X16" s="660"/>
      <c r="Y16" s="661"/>
      <c r="Z16" s="662">
        <v>0.7</v>
      </c>
      <c r="AA16" s="662"/>
      <c r="AB16" s="662"/>
      <c r="AC16" s="662"/>
      <c r="AD16" s="663">
        <v>579086</v>
      </c>
      <c r="AE16" s="663"/>
      <c r="AF16" s="663"/>
      <c r="AG16" s="663"/>
      <c r="AH16" s="663"/>
      <c r="AI16" s="663"/>
      <c r="AJ16" s="663"/>
      <c r="AK16" s="663"/>
      <c r="AL16" s="664">
        <v>1.3</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t="s">
        <v>122</v>
      </c>
      <c r="CS16" s="660"/>
      <c r="CT16" s="660"/>
      <c r="CU16" s="660"/>
      <c r="CV16" s="660"/>
      <c r="CW16" s="660"/>
      <c r="CX16" s="660"/>
      <c r="CY16" s="661"/>
      <c r="CZ16" s="662" t="s">
        <v>122</v>
      </c>
      <c r="DA16" s="662"/>
      <c r="DB16" s="662"/>
      <c r="DC16" s="662"/>
      <c r="DD16" s="668" t="s">
        <v>122</v>
      </c>
      <c r="DE16" s="660"/>
      <c r="DF16" s="660"/>
      <c r="DG16" s="660"/>
      <c r="DH16" s="660"/>
      <c r="DI16" s="660"/>
      <c r="DJ16" s="660"/>
      <c r="DK16" s="660"/>
      <c r="DL16" s="660"/>
      <c r="DM16" s="660"/>
      <c r="DN16" s="660"/>
      <c r="DO16" s="660"/>
      <c r="DP16" s="661"/>
      <c r="DQ16" s="668" t="s">
        <v>122</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1191009</v>
      </c>
      <c r="S17" s="660"/>
      <c r="T17" s="660"/>
      <c r="U17" s="660"/>
      <c r="V17" s="660"/>
      <c r="W17" s="660"/>
      <c r="X17" s="660"/>
      <c r="Y17" s="661"/>
      <c r="Z17" s="662">
        <v>1.4</v>
      </c>
      <c r="AA17" s="662"/>
      <c r="AB17" s="662"/>
      <c r="AC17" s="662"/>
      <c r="AD17" s="663">
        <v>1191009</v>
      </c>
      <c r="AE17" s="663"/>
      <c r="AF17" s="663"/>
      <c r="AG17" s="663"/>
      <c r="AH17" s="663"/>
      <c r="AI17" s="663"/>
      <c r="AJ17" s="663"/>
      <c r="AK17" s="663"/>
      <c r="AL17" s="664">
        <v>2.7</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4691640</v>
      </c>
      <c r="CS17" s="660"/>
      <c r="CT17" s="660"/>
      <c r="CU17" s="660"/>
      <c r="CV17" s="660"/>
      <c r="CW17" s="660"/>
      <c r="CX17" s="660"/>
      <c r="CY17" s="661"/>
      <c r="CZ17" s="662">
        <v>5.6</v>
      </c>
      <c r="DA17" s="662"/>
      <c r="DB17" s="662"/>
      <c r="DC17" s="662"/>
      <c r="DD17" s="668" t="s">
        <v>122</v>
      </c>
      <c r="DE17" s="660"/>
      <c r="DF17" s="660"/>
      <c r="DG17" s="660"/>
      <c r="DH17" s="660"/>
      <c r="DI17" s="660"/>
      <c r="DJ17" s="660"/>
      <c r="DK17" s="660"/>
      <c r="DL17" s="660"/>
      <c r="DM17" s="660"/>
      <c r="DN17" s="660"/>
      <c r="DO17" s="660"/>
      <c r="DP17" s="661"/>
      <c r="DQ17" s="668">
        <v>4569440</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227042</v>
      </c>
      <c r="S18" s="660"/>
      <c r="T18" s="660"/>
      <c r="U18" s="660"/>
      <c r="V18" s="660"/>
      <c r="W18" s="660"/>
      <c r="X18" s="660"/>
      <c r="Y18" s="661"/>
      <c r="Z18" s="662">
        <v>0.3</v>
      </c>
      <c r="AA18" s="662"/>
      <c r="AB18" s="662"/>
      <c r="AC18" s="662"/>
      <c r="AD18" s="663">
        <v>227042</v>
      </c>
      <c r="AE18" s="663"/>
      <c r="AF18" s="663"/>
      <c r="AG18" s="663"/>
      <c r="AH18" s="663"/>
      <c r="AI18" s="663"/>
      <c r="AJ18" s="663"/>
      <c r="AK18" s="663"/>
      <c r="AL18" s="664">
        <v>0.5</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963820</v>
      </c>
      <c r="S19" s="660"/>
      <c r="T19" s="660"/>
      <c r="U19" s="660"/>
      <c r="V19" s="660"/>
      <c r="W19" s="660"/>
      <c r="X19" s="660"/>
      <c r="Y19" s="661"/>
      <c r="Z19" s="662">
        <v>1.1000000000000001</v>
      </c>
      <c r="AA19" s="662"/>
      <c r="AB19" s="662"/>
      <c r="AC19" s="662"/>
      <c r="AD19" s="663">
        <v>963820</v>
      </c>
      <c r="AE19" s="663"/>
      <c r="AF19" s="663"/>
      <c r="AG19" s="663"/>
      <c r="AH19" s="663"/>
      <c r="AI19" s="663"/>
      <c r="AJ19" s="663"/>
      <c r="AK19" s="663"/>
      <c r="AL19" s="664">
        <v>2.2000000000000002</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2704223</v>
      </c>
      <c r="BH19" s="660"/>
      <c r="BI19" s="660"/>
      <c r="BJ19" s="660"/>
      <c r="BK19" s="660"/>
      <c r="BL19" s="660"/>
      <c r="BM19" s="660"/>
      <c r="BN19" s="661"/>
      <c r="BO19" s="662">
        <v>7.9</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v>147</v>
      </c>
      <c r="S20" s="660"/>
      <c r="T20" s="660"/>
      <c r="U20" s="660"/>
      <c r="V20" s="660"/>
      <c r="W20" s="660"/>
      <c r="X20" s="660"/>
      <c r="Y20" s="661"/>
      <c r="Z20" s="662">
        <v>0</v>
      </c>
      <c r="AA20" s="662"/>
      <c r="AB20" s="662"/>
      <c r="AC20" s="662"/>
      <c r="AD20" s="663">
        <v>147</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2704223</v>
      </c>
      <c r="BH20" s="660"/>
      <c r="BI20" s="660"/>
      <c r="BJ20" s="660"/>
      <c r="BK20" s="660"/>
      <c r="BL20" s="660"/>
      <c r="BM20" s="660"/>
      <c r="BN20" s="661"/>
      <c r="BO20" s="662">
        <v>7.9</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84286540</v>
      </c>
      <c r="CS20" s="660"/>
      <c r="CT20" s="660"/>
      <c r="CU20" s="660"/>
      <c r="CV20" s="660"/>
      <c r="CW20" s="660"/>
      <c r="CX20" s="660"/>
      <c r="CY20" s="661"/>
      <c r="CZ20" s="662">
        <v>100</v>
      </c>
      <c r="DA20" s="662"/>
      <c r="DB20" s="662"/>
      <c r="DC20" s="662"/>
      <c r="DD20" s="668">
        <v>2767007</v>
      </c>
      <c r="DE20" s="660"/>
      <c r="DF20" s="660"/>
      <c r="DG20" s="660"/>
      <c r="DH20" s="660"/>
      <c r="DI20" s="660"/>
      <c r="DJ20" s="660"/>
      <c r="DK20" s="660"/>
      <c r="DL20" s="660"/>
      <c r="DM20" s="660"/>
      <c r="DN20" s="660"/>
      <c r="DO20" s="660"/>
      <c r="DP20" s="661"/>
      <c r="DQ20" s="668">
        <v>52885582</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4035973</v>
      </c>
      <c r="S21" s="660"/>
      <c r="T21" s="660"/>
      <c r="U21" s="660"/>
      <c r="V21" s="660"/>
      <c r="W21" s="660"/>
      <c r="X21" s="660"/>
      <c r="Y21" s="661"/>
      <c r="Z21" s="662">
        <v>4.5999999999999996</v>
      </c>
      <c r="AA21" s="662"/>
      <c r="AB21" s="662"/>
      <c r="AC21" s="662"/>
      <c r="AD21" s="663">
        <v>3678849</v>
      </c>
      <c r="AE21" s="663"/>
      <c r="AF21" s="663"/>
      <c r="AG21" s="663"/>
      <c r="AH21" s="663"/>
      <c r="AI21" s="663"/>
      <c r="AJ21" s="663"/>
      <c r="AK21" s="663"/>
      <c r="AL21" s="664">
        <v>8.4</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t="s">
        <v>122</v>
      </c>
      <c r="BH21" s="660"/>
      <c r="BI21" s="660"/>
      <c r="BJ21" s="660"/>
      <c r="BK21" s="660"/>
      <c r="BL21" s="660"/>
      <c r="BM21" s="660"/>
      <c r="BN21" s="661"/>
      <c r="BO21" s="662" t="s">
        <v>122</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3678849</v>
      </c>
      <c r="S22" s="660"/>
      <c r="T22" s="660"/>
      <c r="U22" s="660"/>
      <c r="V22" s="660"/>
      <c r="W22" s="660"/>
      <c r="X22" s="660"/>
      <c r="Y22" s="661"/>
      <c r="Z22" s="662">
        <v>4.2</v>
      </c>
      <c r="AA22" s="662"/>
      <c r="AB22" s="662"/>
      <c r="AC22" s="662"/>
      <c r="AD22" s="663">
        <v>3678849</v>
      </c>
      <c r="AE22" s="663"/>
      <c r="AF22" s="663"/>
      <c r="AG22" s="663"/>
      <c r="AH22" s="663"/>
      <c r="AI22" s="663"/>
      <c r="AJ22" s="663"/>
      <c r="AK22" s="663"/>
      <c r="AL22" s="664">
        <v>8.4</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357038</v>
      </c>
      <c r="S23" s="660"/>
      <c r="T23" s="660"/>
      <c r="U23" s="660"/>
      <c r="V23" s="660"/>
      <c r="W23" s="660"/>
      <c r="X23" s="660"/>
      <c r="Y23" s="661"/>
      <c r="Z23" s="662">
        <v>0.4</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v>2704223</v>
      </c>
      <c r="BH23" s="660"/>
      <c r="BI23" s="660"/>
      <c r="BJ23" s="660"/>
      <c r="BK23" s="660"/>
      <c r="BL23" s="660"/>
      <c r="BM23" s="660"/>
      <c r="BN23" s="661"/>
      <c r="BO23" s="662">
        <v>7.9</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v>86</v>
      </c>
      <c r="S24" s="660"/>
      <c r="T24" s="660"/>
      <c r="U24" s="660"/>
      <c r="V24" s="660"/>
      <c r="W24" s="660"/>
      <c r="X24" s="660"/>
      <c r="Y24" s="661"/>
      <c r="Z24" s="662">
        <v>0</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44150456</v>
      </c>
      <c r="CS24" s="649"/>
      <c r="CT24" s="649"/>
      <c r="CU24" s="649"/>
      <c r="CV24" s="649"/>
      <c r="CW24" s="649"/>
      <c r="CX24" s="649"/>
      <c r="CY24" s="650"/>
      <c r="CZ24" s="653">
        <v>52.4</v>
      </c>
      <c r="DA24" s="654"/>
      <c r="DB24" s="654"/>
      <c r="DC24" s="670"/>
      <c r="DD24" s="694">
        <v>23512702</v>
      </c>
      <c r="DE24" s="649"/>
      <c r="DF24" s="649"/>
      <c r="DG24" s="649"/>
      <c r="DH24" s="649"/>
      <c r="DI24" s="649"/>
      <c r="DJ24" s="649"/>
      <c r="DK24" s="650"/>
      <c r="DL24" s="694">
        <v>21276493</v>
      </c>
      <c r="DM24" s="649"/>
      <c r="DN24" s="649"/>
      <c r="DO24" s="649"/>
      <c r="DP24" s="649"/>
      <c r="DQ24" s="649"/>
      <c r="DR24" s="649"/>
      <c r="DS24" s="649"/>
      <c r="DT24" s="649"/>
      <c r="DU24" s="649"/>
      <c r="DV24" s="650"/>
      <c r="DW24" s="653">
        <v>48.5</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46622894</v>
      </c>
      <c r="S25" s="660"/>
      <c r="T25" s="660"/>
      <c r="U25" s="660"/>
      <c r="V25" s="660"/>
      <c r="W25" s="660"/>
      <c r="X25" s="660"/>
      <c r="Y25" s="661"/>
      <c r="Z25" s="662">
        <v>53.6</v>
      </c>
      <c r="AA25" s="662"/>
      <c r="AB25" s="662"/>
      <c r="AC25" s="662"/>
      <c r="AD25" s="663">
        <v>43561547</v>
      </c>
      <c r="AE25" s="663"/>
      <c r="AF25" s="663"/>
      <c r="AG25" s="663"/>
      <c r="AH25" s="663"/>
      <c r="AI25" s="663"/>
      <c r="AJ25" s="663"/>
      <c r="AK25" s="663"/>
      <c r="AL25" s="664">
        <v>99.3</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12089570</v>
      </c>
      <c r="CS25" s="691"/>
      <c r="CT25" s="691"/>
      <c r="CU25" s="691"/>
      <c r="CV25" s="691"/>
      <c r="CW25" s="691"/>
      <c r="CX25" s="691"/>
      <c r="CY25" s="692"/>
      <c r="CZ25" s="664">
        <v>14.3</v>
      </c>
      <c r="DA25" s="689"/>
      <c r="DB25" s="689"/>
      <c r="DC25" s="693"/>
      <c r="DD25" s="668">
        <v>10781049</v>
      </c>
      <c r="DE25" s="691"/>
      <c r="DF25" s="691"/>
      <c r="DG25" s="691"/>
      <c r="DH25" s="691"/>
      <c r="DI25" s="691"/>
      <c r="DJ25" s="691"/>
      <c r="DK25" s="692"/>
      <c r="DL25" s="668">
        <v>10672144</v>
      </c>
      <c r="DM25" s="691"/>
      <c r="DN25" s="691"/>
      <c r="DO25" s="691"/>
      <c r="DP25" s="691"/>
      <c r="DQ25" s="691"/>
      <c r="DR25" s="691"/>
      <c r="DS25" s="691"/>
      <c r="DT25" s="691"/>
      <c r="DU25" s="691"/>
      <c r="DV25" s="692"/>
      <c r="DW25" s="664">
        <v>24.3</v>
      </c>
      <c r="DX25" s="689"/>
      <c r="DY25" s="689"/>
      <c r="DZ25" s="689"/>
      <c r="EA25" s="689"/>
      <c r="EB25" s="689"/>
      <c r="EC25" s="690"/>
    </row>
    <row r="26" spans="2:133" ht="11.25" customHeight="1" x14ac:dyDescent="0.15">
      <c r="B26" s="656" t="s">
        <v>283</v>
      </c>
      <c r="C26" s="657"/>
      <c r="D26" s="657"/>
      <c r="E26" s="657"/>
      <c r="F26" s="657"/>
      <c r="G26" s="657"/>
      <c r="H26" s="657"/>
      <c r="I26" s="657"/>
      <c r="J26" s="657"/>
      <c r="K26" s="657"/>
      <c r="L26" s="657"/>
      <c r="M26" s="657"/>
      <c r="N26" s="657"/>
      <c r="O26" s="657"/>
      <c r="P26" s="657"/>
      <c r="Q26" s="658"/>
      <c r="R26" s="659">
        <v>12436</v>
      </c>
      <c r="S26" s="660"/>
      <c r="T26" s="660"/>
      <c r="U26" s="660"/>
      <c r="V26" s="660"/>
      <c r="W26" s="660"/>
      <c r="X26" s="660"/>
      <c r="Y26" s="661"/>
      <c r="Z26" s="662">
        <v>0</v>
      </c>
      <c r="AA26" s="662"/>
      <c r="AB26" s="662"/>
      <c r="AC26" s="662"/>
      <c r="AD26" s="663">
        <v>12436</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6756103</v>
      </c>
      <c r="CS26" s="660"/>
      <c r="CT26" s="660"/>
      <c r="CU26" s="660"/>
      <c r="CV26" s="660"/>
      <c r="CW26" s="660"/>
      <c r="CX26" s="660"/>
      <c r="CY26" s="661"/>
      <c r="CZ26" s="664">
        <v>8</v>
      </c>
      <c r="DA26" s="689"/>
      <c r="DB26" s="689"/>
      <c r="DC26" s="693"/>
      <c r="DD26" s="668">
        <v>6253106</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15">
      <c r="B27" s="656" t="s">
        <v>286</v>
      </c>
      <c r="C27" s="657"/>
      <c r="D27" s="657"/>
      <c r="E27" s="657"/>
      <c r="F27" s="657"/>
      <c r="G27" s="657"/>
      <c r="H27" s="657"/>
      <c r="I27" s="657"/>
      <c r="J27" s="657"/>
      <c r="K27" s="657"/>
      <c r="L27" s="657"/>
      <c r="M27" s="657"/>
      <c r="N27" s="657"/>
      <c r="O27" s="657"/>
      <c r="P27" s="657"/>
      <c r="Q27" s="658"/>
      <c r="R27" s="659">
        <v>436272</v>
      </c>
      <c r="S27" s="660"/>
      <c r="T27" s="660"/>
      <c r="U27" s="660"/>
      <c r="V27" s="660"/>
      <c r="W27" s="660"/>
      <c r="X27" s="660"/>
      <c r="Y27" s="661"/>
      <c r="Z27" s="662">
        <v>0.5</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34240844</v>
      </c>
      <c r="BH27" s="660"/>
      <c r="BI27" s="660"/>
      <c r="BJ27" s="660"/>
      <c r="BK27" s="660"/>
      <c r="BL27" s="660"/>
      <c r="BM27" s="660"/>
      <c r="BN27" s="661"/>
      <c r="BO27" s="662">
        <v>100</v>
      </c>
      <c r="BP27" s="662"/>
      <c r="BQ27" s="662"/>
      <c r="BR27" s="662"/>
      <c r="BS27" s="663">
        <v>141350</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27369246</v>
      </c>
      <c r="CS27" s="691"/>
      <c r="CT27" s="691"/>
      <c r="CU27" s="691"/>
      <c r="CV27" s="691"/>
      <c r="CW27" s="691"/>
      <c r="CX27" s="691"/>
      <c r="CY27" s="692"/>
      <c r="CZ27" s="664">
        <v>32.5</v>
      </c>
      <c r="DA27" s="689"/>
      <c r="DB27" s="689"/>
      <c r="DC27" s="693"/>
      <c r="DD27" s="668">
        <v>8162213</v>
      </c>
      <c r="DE27" s="691"/>
      <c r="DF27" s="691"/>
      <c r="DG27" s="691"/>
      <c r="DH27" s="691"/>
      <c r="DI27" s="691"/>
      <c r="DJ27" s="691"/>
      <c r="DK27" s="692"/>
      <c r="DL27" s="668">
        <v>6034909</v>
      </c>
      <c r="DM27" s="691"/>
      <c r="DN27" s="691"/>
      <c r="DO27" s="691"/>
      <c r="DP27" s="691"/>
      <c r="DQ27" s="691"/>
      <c r="DR27" s="691"/>
      <c r="DS27" s="691"/>
      <c r="DT27" s="691"/>
      <c r="DU27" s="691"/>
      <c r="DV27" s="692"/>
      <c r="DW27" s="664">
        <v>13.8</v>
      </c>
      <c r="DX27" s="689"/>
      <c r="DY27" s="689"/>
      <c r="DZ27" s="689"/>
      <c r="EA27" s="689"/>
      <c r="EB27" s="689"/>
      <c r="EC27" s="690"/>
    </row>
    <row r="28" spans="2:133" ht="11.25" customHeight="1" x14ac:dyDescent="0.15">
      <c r="B28" s="656" t="s">
        <v>289</v>
      </c>
      <c r="C28" s="657"/>
      <c r="D28" s="657"/>
      <c r="E28" s="657"/>
      <c r="F28" s="657"/>
      <c r="G28" s="657"/>
      <c r="H28" s="657"/>
      <c r="I28" s="657"/>
      <c r="J28" s="657"/>
      <c r="K28" s="657"/>
      <c r="L28" s="657"/>
      <c r="M28" s="657"/>
      <c r="N28" s="657"/>
      <c r="O28" s="657"/>
      <c r="P28" s="657"/>
      <c r="Q28" s="658"/>
      <c r="R28" s="659">
        <v>337381</v>
      </c>
      <c r="S28" s="660"/>
      <c r="T28" s="660"/>
      <c r="U28" s="660"/>
      <c r="V28" s="660"/>
      <c r="W28" s="660"/>
      <c r="X28" s="660"/>
      <c r="Y28" s="661"/>
      <c r="Z28" s="662">
        <v>0.4</v>
      </c>
      <c r="AA28" s="662"/>
      <c r="AB28" s="662"/>
      <c r="AC28" s="662"/>
      <c r="AD28" s="663">
        <v>227919</v>
      </c>
      <c r="AE28" s="663"/>
      <c r="AF28" s="663"/>
      <c r="AG28" s="663"/>
      <c r="AH28" s="663"/>
      <c r="AI28" s="663"/>
      <c r="AJ28" s="663"/>
      <c r="AK28" s="663"/>
      <c r="AL28" s="664">
        <v>0.5</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4691640</v>
      </c>
      <c r="CS28" s="660"/>
      <c r="CT28" s="660"/>
      <c r="CU28" s="660"/>
      <c r="CV28" s="660"/>
      <c r="CW28" s="660"/>
      <c r="CX28" s="660"/>
      <c r="CY28" s="661"/>
      <c r="CZ28" s="664">
        <v>5.6</v>
      </c>
      <c r="DA28" s="689"/>
      <c r="DB28" s="689"/>
      <c r="DC28" s="693"/>
      <c r="DD28" s="668">
        <v>4569440</v>
      </c>
      <c r="DE28" s="660"/>
      <c r="DF28" s="660"/>
      <c r="DG28" s="660"/>
      <c r="DH28" s="660"/>
      <c r="DI28" s="660"/>
      <c r="DJ28" s="660"/>
      <c r="DK28" s="661"/>
      <c r="DL28" s="668">
        <v>4569440</v>
      </c>
      <c r="DM28" s="660"/>
      <c r="DN28" s="660"/>
      <c r="DO28" s="660"/>
      <c r="DP28" s="660"/>
      <c r="DQ28" s="660"/>
      <c r="DR28" s="660"/>
      <c r="DS28" s="660"/>
      <c r="DT28" s="660"/>
      <c r="DU28" s="660"/>
      <c r="DV28" s="661"/>
      <c r="DW28" s="664">
        <v>10.4</v>
      </c>
      <c r="DX28" s="689"/>
      <c r="DY28" s="689"/>
      <c r="DZ28" s="689"/>
      <c r="EA28" s="689"/>
      <c r="EB28" s="689"/>
      <c r="EC28" s="690"/>
    </row>
    <row r="29" spans="2:133" ht="11.25" customHeight="1" x14ac:dyDescent="0.15">
      <c r="B29" s="656" t="s">
        <v>291</v>
      </c>
      <c r="C29" s="657"/>
      <c r="D29" s="657"/>
      <c r="E29" s="657"/>
      <c r="F29" s="657"/>
      <c r="G29" s="657"/>
      <c r="H29" s="657"/>
      <c r="I29" s="657"/>
      <c r="J29" s="657"/>
      <c r="K29" s="657"/>
      <c r="L29" s="657"/>
      <c r="M29" s="657"/>
      <c r="N29" s="657"/>
      <c r="O29" s="657"/>
      <c r="P29" s="657"/>
      <c r="Q29" s="658"/>
      <c r="R29" s="659">
        <v>452998</v>
      </c>
      <c r="S29" s="660"/>
      <c r="T29" s="660"/>
      <c r="U29" s="660"/>
      <c r="V29" s="660"/>
      <c r="W29" s="660"/>
      <c r="X29" s="660"/>
      <c r="Y29" s="661"/>
      <c r="Z29" s="662">
        <v>0.5</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4689994</v>
      </c>
      <c r="CS29" s="691"/>
      <c r="CT29" s="691"/>
      <c r="CU29" s="691"/>
      <c r="CV29" s="691"/>
      <c r="CW29" s="691"/>
      <c r="CX29" s="691"/>
      <c r="CY29" s="692"/>
      <c r="CZ29" s="664">
        <v>5.6</v>
      </c>
      <c r="DA29" s="689"/>
      <c r="DB29" s="689"/>
      <c r="DC29" s="693"/>
      <c r="DD29" s="668">
        <v>4567794</v>
      </c>
      <c r="DE29" s="691"/>
      <c r="DF29" s="691"/>
      <c r="DG29" s="691"/>
      <c r="DH29" s="691"/>
      <c r="DI29" s="691"/>
      <c r="DJ29" s="691"/>
      <c r="DK29" s="692"/>
      <c r="DL29" s="668">
        <v>4567794</v>
      </c>
      <c r="DM29" s="691"/>
      <c r="DN29" s="691"/>
      <c r="DO29" s="691"/>
      <c r="DP29" s="691"/>
      <c r="DQ29" s="691"/>
      <c r="DR29" s="691"/>
      <c r="DS29" s="691"/>
      <c r="DT29" s="691"/>
      <c r="DU29" s="691"/>
      <c r="DV29" s="692"/>
      <c r="DW29" s="664">
        <v>10.4</v>
      </c>
      <c r="DX29" s="689"/>
      <c r="DY29" s="689"/>
      <c r="DZ29" s="689"/>
      <c r="EA29" s="689"/>
      <c r="EB29" s="689"/>
      <c r="EC29" s="690"/>
    </row>
    <row r="30" spans="2:133" ht="11.25" customHeight="1" x14ac:dyDescent="0.15">
      <c r="B30" s="656" t="s">
        <v>293</v>
      </c>
      <c r="C30" s="657"/>
      <c r="D30" s="657"/>
      <c r="E30" s="657"/>
      <c r="F30" s="657"/>
      <c r="G30" s="657"/>
      <c r="H30" s="657"/>
      <c r="I30" s="657"/>
      <c r="J30" s="657"/>
      <c r="K30" s="657"/>
      <c r="L30" s="657"/>
      <c r="M30" s="657"/>
      <c r="N30" s="657"/>
      <c r="O30" s="657"/>
      <c r="P30" s="657"/>
      <c r="Q30" s="658"/>
      <c r="R30" s="659">
        <v>18135694</v>
      </c>
      <c r="S30" s="660"/>
      <c r="T30" s="660"/>
      <c r="U30" s="660"/>
      <c r="V30" s="660"/>
      <c r="W30" s="660"/>
      <c r="X30" s="660"/>
      <c r="Y30" s="661"/>
      <c r="Z30" s="662">
        <v>20.9</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4566373</v>
      </c>
      <c r="CS30" s="660"/>
      <c r="CT30" s="660"/>
      <c r="CU30" s="660"/>
      <c r="CV30" s="660"/>
      <c r="CW30" s="660"/>
      <c r="CX30" s="660"/>
      <c r="CY30" s="661"/>
      <c r="CZ30" s="664">
        <v>5.4</v>
      </c>
      <c r="DA30" s="689"/>
      <c r="DB30" s="689"/>
      <c r="DC30" s="693"/>
      <c r="DD30" s="668">
        <v>4444321</v>
      </c>
      <c r="DE30" s="660"/>
      <c r="DF30" s="660"/>
      <c r="DG30" s="660"/>
      <c r="DH30" s="660"/>
      <c r="DI30" s="660"/>
      <c r="DJ30" s="660"/>
      <c r="DK30" s="661"/>
      <c r="DL30" s="668">
        <v>4444321</v>
      </c>
      <c r="DM30" s="660"/>
      <c r="DN30" s="660"/>
      <c r="DO30" s="660"/>
      <c r="DP30" s="660"/>
      <c r="DQ30" s="660"/>
      <c r="DR30" s="660"/>
      <c r="DS30" s="660"/>
      <c r="DT30" s="660"/>
      <c r="DU30" s="660"/>
      <c r="DV30" s="661"/>
      <c r="DW30" s="664">
        <v>10.1</v>
      </c>
      <c r="DX30" s="689"/>
      <c r="DY30" s="689"/>
      <c r="DZ30" s="689"/>
      <c r="EA30" s="689"/>
      <c r="EB30" s="689"/>
      <c r="EC30" s="690"/>
    </row>
    <row r="31" spans="2:133" ht="11.25" customHeight="1" x14ac:dyDescent="0.15">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298</v>
      </c>
      <c r="AQ31" s="706"/>
      <c r="AR31" s="706"/>
      <c r="AS31" s="706"/>
      <c r="AT31" s="711" t="s">
        <v>299</v>
      </c>
      <c r="AU31" s="206"/>
      <c r="AV31" s="206"/>
      <c r="AW31" s="206"/>
      <c r="AX31" s="645" t="s">
        <v>177</v>
      </c>
      <c r="AY31" s="646"/>
      <c r="AZ31" s="646"/>
      <c r="BA31" s="646"/>
      <c r="BB31" s="646"/>
      <c r="BC31" s="646"/>
      <c r="BD31" s="646"/>
      <c r="BE31" s="646"/>
      <c r="BF31" s="647"/>
      <c r="BG31" s="715">
        <v>99.4</v>
      </c>
      <c r="BH31" s="703"/>
      <c r="BI31" s="703"/>
      <c r="BJ31" s="703"/>
      <c r="BK31" s="703"/>
      <c r="BL31" s="703"/>
      <c r="BM31" s="654">
        <v>98.8</v>
      </c>
      <c r="BN31" s="703"/>
      <c r="BO31" s="703"/>
      <c r="BP31" s="703"/>
      <c r="BQ31" s="704"/>
      <c r="BR31" s="715">
        <v>99.3</v>
      </c>
      <c r="BS31" s="703"/>
      <c r="BT31" s="703"/>
      <c r="BU31" s="703"/>
      <c r="BV31" s="703"/>
      <c r="BW31" s="703"/>
      <c r="BX31" s="654">
        <v>98.8</v>
      </c>
      <c r="BY31" s="703"/>
      <c r="BZ31" s="703"/>
      <c r="CA31" s="703"/>
      <c r="CB31" s="704"/>
      <c r="CD31" s="697"/>
      <c r="CE31" s="698"/>
      <c r="CF31" s="656" t="s">
        <v>300</v>
      </c>
      <c r="CG31" s="657"/>
      <c r="CH31" s="657"/>
      <c r="CI31" s="657"/>
      <c r="CJ31" s="657"/>
      <c r="CK31" s="657"/>
      <c r="CL31" s="657"/>
      <c r="CM31" s="657"/>
      <c r="CN31" s="657"/>
      <c r="CO31" s="657"/>
      <c r="CP31" s="657"/>
      <c r="CQ31" s="658"/>
      <c r="CR31" s="659">
        <v>123621</v>
      </c>
      <c r="CS31" s="691"/>
      <c r="CT31" s="691"/>
      <c r="CU31" s="691"/>
      <c r="CV31" s="691"/>
      <c r="CW31" s="691"/>
      <c r="CX31" s="691"/>
      <c r="CY31" s="692"/>
      <c r="CZ31" s="664">
        <v>0.1</v>
      </c>
      <c r="DA31" s="689"/>
      <c r="DB31" s="689"/>
      <c r="DC31" s="693"/>
      <c r="DD31" s="668">
        <v>123473</v>
      </c>
      <c r="DE31" s="691"/>
      <c r="DF31" s="691"/>
      <c r="DG31" s="691"/>
      <c r="DH31" s="691"/>
      <c r="DI31" s="691"/>
      <c r="DJ31" s="691"/>
      <c r="DK31" s="692"/>
      <c r="DL31" s="668">
        <v>123473</v>
      </c>
      <c r="DM31" s="691"/>
      <c r="DN31" s="691"/>
      <c r="DO31" s="691"/>
      <c r="DP31" s="691"/>
      <c r="DQ31" s="691"/>
      <c r="DR31" s="691"/>
      <c r="DS31" s="691"/>
      <c r="DT31" s="691"/>
      <c r="DU31" s="691"/>
      <c r="DV31" s="692"/>
      <c r="DW31" s="664">
        <v>0.3</v>
      </c>
      <c r="DX31" s="689"/>
      <c r="DY31" s="689"/>
      <c r="DZ31" s="689"/>
      <c r="EA31" s="689"/>
      <c r="EB31" s="689"/>
      <c r="EC31" s="690"/>
    </row>
    <row r="32" spans="2:133" ht="11.25" customHeight="1" x14ac:dyDescent="0.15">
      <c r="B32" s="656" t="s">
        <v>301</v>
      </c>
      <c r="C32" s="657"/>
      <c r="D32" s="657"/>
      <c r="E32" s="657"/>
      <c r="F32" s="657"/>
      <c r="G32" s="657"/>
      <c r="H32" s="657"/>
      <c r="I32" s="657"/>
      <c r="J32" s="657"/>
      <c r="K32" s="657"/>
      <c r="L32" s="657"/>
      <c r="M32" s="657"/>
      <c r="N32" s="657"/>
      <c r="O32" s="657"/>
      <c r="P32" s="657"/>
      <c r="Q32" s="658"/>
      <c r="R32" s="659">
        <v>13449173</v>
      </c>
      <c r="S32" s="660"/>
      <c r="T32" s="660"/>
      <c r="U32" s="660"/>
      <c r="V32" s="660"/>
      <c r="W32" s="660"/>
      <c r="X32" s="660"/>
      <c r="Y32" s="661"/>
      <c r="Z32" s="662">
        <v>15.5</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302</v>
      </c>
      <c r="AX32" s="656" t="s">
        <v>303</v>
      </c>
      <c r="AY32" s="657"/>
      <c r="AZ32" s="657"/>
      <c r="BA32" s="657"/>
      <c r="BB32" s="657"/>
      <c r="BC32" s="657"/>
      <c r="BD32" s="657"/>
      <c r="BE32" s="657"/>
      <c r="BF32" s="658"/>
      <c r="BG32" s="716">
        <v>99.2</v>
      </c>
      <c r="BH32" s="691"/>
      <c r="BI32" s="691"/>
      <c r="BJ32" s="691"/>
      <c r="BK32" s="691"/>
      <c r="BL32" s="691"/>
      <c r="BM32" s="665">
        <v>98.3</v>
      </c>
      <c r="BN32" s="691"/>
      <c r="BO32" s="691"/>
      <c r="BP32" s="691"/>
      <c r="BQ32" s="714"/>
      <c r="BR32" s="716">
        <v>99.1</v>
      </c>
      <c r="BS32" s="691"/>
      <c r="BT32" s="691"/>
      <c r="BU32" s="691"/>
      <c r="BV32" s="691"/>
      <c r="BW32" s="691"/>
      <c r="BX32" s="665">
        <v>98.2</v>
      </c>
      <c r="BY32" s="691"/>
      <c r="BZ32" s="691"/>
      <c r="CA32" s="691"/>
      <c r="CB32" s="714"/>
      <c r="CD32" s="699"/>
      <c r="CE32" s="700"/>
      <c r="CF32" s="656" t="s">
        <v>304</v>
      </c>
      <c r="CG32" s="657"/>
      <c r="CH32" s="657"/>
      <c r="CI32" s="657"/>
      <c r="CJ32" s="657"/>
      <c r="CK32" s="657"/>
      <c r="CL32" s="657"/>
      <c r="CM32" s="657"/>
      <c r="CN32" s="657"/>
      <c r="CO32" s="657"/>
      <c r="CP32" s="657"/>
      <c r="CQ32" s="658"/>
      <c r="CR32" s="659">
        <v>1646</v>
      </c>
      <c r="CS32" s="660"/>
      <c r="CT32" s="660"/>
      <c r="CU32" s="660"/>
      <c r="CV32" s="660"/>
      <c r="CW32" s="660"/>
      <c r="CX32" s="660"/>
      <c r="CY32" s="661"/>
      <c r="CZ32" s="664">
        <v>0</v>
      </c>
      <c r="DA32" s="689"/>
      <c r="DB32" s="689"/>
      <c r="DC32" s="693"/>
      <c r="DD32" s="668">
        <v>1646</v>
      </c>
      <c r="DE32" s="660"/>
      <c r="DF32" s="660"/>
      <c r="DG32" s="660"/>
      <c r="DH32" s="660"/>
      <c r="DI32" s="660"/>
      <c r="DJ32" s="660"/>
      <c r="DK32" s="661"/>
      <c r="DL32" s="668">
        <v>1646</v>
      </c>
      <c r="DM32" s="660"/>
      <c r="DN32" s="660"/>
      <c r="DO32" s="660"/>
      <c r="DP32" s="660"/>
      <c r="DQ32" s="660"/>
      <c r="DR32" s="660"/>
      <c r="DS32" s="660"/>
      <c r="DT32" s="660"/>
      <c r="DU32" s="660"/>
      <c r="DV32" s="661"/>
      <c r="DW32" s="664">
        <v>0</v>
      </c>
      <c r="DX32" s="689"/>
      <c r="DY32" s="689"/>
      <c r="DZ32" s="689"/>
      <c r="EA32" s="689"/>
      <c r="EB32" s="689"/>
      <c r="EC32" s="690"/>
    </row>
    <row r="33" spans="2:133" ht="11.25" customHeight="1" x14ac:dyDescent="0.15">
      <c r="B33" s="656" t="s">
        <v>305</v>
      </c>
      <c r="C33" s="657"/>
      <c r="D33" s="657"/>
      <c r="E33" s="657"/>
      <c r="F33" s="657"/>
      <c r="G33" s="657"/>
      <c r="H33" s="657"/>
      <c r="I33" s="657"/>
      <c r="J33" s="657"/>
      <c r="K33" s="657"/>
      <c r="L33" s="657"/>
      <c r="M33" s="657"/>
      <c r="N33" s="657"/>
      <c r="O33" s="657"/>
      <c r="P33" s="657"/>
      <c r="Q33" s="658"/>
      <c r="R33" s="659">
        <v>138725</v>
      </c>
      <c r="S33" s="660"/>
      <c r="T33" s="660"/>
      <c r="U33" s="660"/>
      <c r="V33" s="660"/>
      <c r="W33" s="660"/>
      <c r="X33" s="660"/>
      <c r="Y33" s="661"/>
      <c r="Z33" s="662">
        <v>0.2</v>
      </c>
      <c r="AA33" s="662"/>
      <c r="AB33" s="662"/>
      <c r="AC33" s="662"/>
      <c r="AD33" s="663">
        <v>53734</v>
      </c>
      <c r="AE33" s="663"/>
      <c r="AF33" s="663"/>
      <c r="AG33" s="663"/>
      <c r="AH33" s="663"/>
      <c r="AI33" s="663"/>
      <c r="AJ33" s="663"/>
      <c r="AK33" s="663"/>
      <c r="AL33" s="664">
        <v>0.1</v>
      </c>
      <c r="AM33" s="665"/>
      <c r="AN33" s="665"/>
      <c r="AO33" s="666"/>
      <c r="AP33" s="709"/>
      <c r="AQ33" s="710"/>
      <c r="AR33" s="710"/>
      <c r="AS33" s="710"/>
      <c r="AT33" s="713"/>
      <c r="AU33" s="207"/>
      <c r="AV33" s="207"/>
      <c r="AW33" s="207"/>
      <c r="AX33" s="680" t="s">
        <v>306</v>
      </c>
      <c r="AY33" s="681"/>
      <c r="AZ33" s="681"/>
      <c r="BA33" s="681"/>
      <c r="BB33" s="681"/>
      <c r="BC33" s="681"/>
      <c r="BD33" s="681"/>
      <c r="BE33" s="681"/>
      <c r="BF33" s="682"/>
      <c r="BG33" s="717">
        <v>99.6</v>
      </c>
      <c r="BH33" s="718"/>
      <c r="BI33" s="718"/>
      <c r="BJ33" s="718"/>
      <c r="BK33" s="718"/>
      <c r="BL33" s="718"/>
      <c r="BM33" s="719">
        <v>99.4</v>
      </c>
      <c r="BN33" s="718"/>
      <c r="BO33" s="718"/>
      <c r="BP33" s="718"/>
      <c r="BQ33" s="720"/>
      <c r="BR33" s="717">
        <v>99.6</v>
      </c>
      <c r="BS33" s="718"/>
      <c r="BT33" s="718"/>
      <c r="BU33" s="718"/>
      <c r="BV33" s="718"/>
      <c r="BW33" s="718"/>
      <c r="BX33" s="719">
        <v>99.3</v>
      </c>
      <c r="BY33" s="718"/>
      <c r="BZ33" s="718"/>
      <c r="CA33" s="718"/>
      <c r="CB33" s="720"/>
      <c r="CD33" s="656" t="s">
        <v>307</v>
      </c>
      <c r="CE33" s="657"/>
      <c r="CF33" s="657"/>
      <c r="CG33" s="657"/>
      <c r="CH33" s="657"/>
      <c r="CI33" s="657"/>
      <c r="CJ33" s="657"/>
      <c r="CK33" s="657"/>
      <c r="CL33" s="657"/>
      <c r="CM33" s="657"/>
      <c r="CN33" s="657"/>
      <c r="CO33" s="657"/>
      <c r="CP33" s="657"/>
      <c r="CQ33" s="658"/>
      <c r="CR33" s="659">
        <v>37369077</v>
      </c>
      <c r="CS33" s="691"/>
      <c r="CT33" s="691"/>
      <c r="CU33" s="691"/>
      <c r="CV33" s="691"/>
      <c r="CW33" s="691"/>
      <c r="CX33" s="691"/>
      <c r="CY33" s="692"/>
      <c r="CZ33" s="664">
        <v>44.3</v>
      </c>
      <c r="DA33" s="689"/>
      <c r="DB33" s="689"/>
      <c r="DC33" s="693"/>
      <c r="DD33" s="668">
        <v>29086218</v>
      </c>
      <c r="DE33" s="691"/>
      <c r="DF33" s="691"/>
      <c r="DG33" s="691"/>
      <c r="DH33" s="691"/>
      <c r="DI33" s="691"/>
      <c r="DJ33" s="691"/>
      <c r="DK33" s="692"/>
      <c r="DL33" s="668">
        <v>20587652</v>
      </c>
      <c r="DM33" s="691"/>
      <c r="DN33" s="691"/>
      <c r="DO33" s="691"/>
      <c r="DP33" s="691"/>
      <c r="DQ33" s="691"/>
      <c r="DR33" s="691"/>
      <c r="DS33" s="691"/>
      <c r="DT33" s="691"/>
      <c r="DU33" s="691"/>
      <c r="DV33" s="692"/>
      <c r="DW33" s="664">
        <v>46.9</v>
      </c>
      <c r="DX33" s="689"/>
      <c r="DY33" s="689"/>
      <c r="DZ33" s="689"/>
      <c r="EA33" s="689"/>
      <c r="EB33" s="689"/>
      <c r="EC33" s="690"/>
    </row>
    <row r="34" spans="2:133" ht="11.25" customHeight="1" x14ac:dyDescent="0.15">
      <c r="B34" s="656" t="s">
        <v>308</v>
      </c>
      <c r="C34" s="657"/>
      <c r="D34" s="657"/>
      <c r="E34" s="657"/>
      <c r="F34" s="657"/>
      <c r="G34" s="657"/>
      <c r="H34" s="657"/>
      <c r="I34" s="657"/>
      <c r="J34" s="657"/>
      <c r="K34" s="657"/>
      <c r="L34" s="657"/>
      <c r="M34" s="657"/>
      <c r="N34" s="657"/>
      <c r="O34" s="657"/>
      <c r="P34" s="657"/>
      <c r="Q34" s="658"/>
      <c r="R34" s="659">
        <v>96695</v>
      </c>
      <c r="S34" s="660"/>
      <c r="T34" s="660"/>
      <c r="U34" s="660"/>
      <c r="V34" s="660"/>
      <c r="W34" s="660"/>
      <c r="X34" s="660"/>
      <c r="Y34" s="661"/>
      <c r="Z34" s="662">
        <v>0.1</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13783560</v>
      </c>
      <c r="CS34" s="660"/>
      <c r="CT34" s="660"/>
      <c r="CU34" s="660"/>
      <c r="CV34" s="660"/>
      <c r="CW34" s="660"/>
      <c r="CX34" s="660"/>
      <c r="CY34" s="661"/>
      <c r="CZ34" s="664">
        <v>16.399999999999999</v>
      </c>
      <c r="DA34" s="689"/>
      <c r="DB34" s="689"/>
      <c r="DC34" s="693"/>
      <c r="DD34" s="668">
        <v>10174261</v>
      </c>
      <c r="DE34" s="660"/>
      <c r="DF34" s="660"/>
      <c r="DG34" s="660"/>
      <c r="DH34" s="660"/>
      <c r="DI34" s="660"/>
      <c r="DJ34" s="660"/>
      <c r="DK34" s="661"/>
      <c r="DL34" s="668">
        <v>9350575</v>
      </c>
      <c r="DM34" s="660"/>
      <c r="DN34" s="660"/>
      <c r="DO34" s="660"/>
      <c r="DP34" s="660"/>
      <c r="DQ34" s="660"/>
      <c r="DR34" s="660"/>
      <c r="DS34" s="660"/>
      <c r="DT34" s="660"/>
      <c r="DU34" s="660"/>
      <c r="DV34" s="661"/>
      <c r="DW34" s="664">
        <v>21.3</v>
      </c>
      <c r="DX34" s="689"/>
      <c r="DY34" s="689"/>
      <c r="DZ34" s="689"/>
      <c r="EA34" s="689"/>
      <c r="EB34" s="689"/>
      <c r="EC34" s="690"/>
    </row>
    <row r="35" spans="2:133" ht="11.25" customHeight="1" x14ac:dyDescent="0.15">
      <c r="B35" s="656" t="s">
        <v>310</v>
      </c>
      <c r="C35" s="657"/>
      <c r="D35" s="657"/>
      <c r="E35" s="657"/>
      <c r="F35" s="657"/>
      <c r="G35" s="657"/>
      <c r="H35" s="657"/>
      <c r="I35" s="657"/>
      <c r="J35" s="657"/>
      <c r="K35" s="657"/>
      <c r="L35" s="657"/>
      <c r="M35" s="657"/>
      <c r="N35" s="657"/>
      <c r="O35" s="657"/>
      <c r="P35" s="657"/>
      <c r="Q35" s="658"/>
      <c r="R35" s="659">
        <v>3018597</v>
      </c>
      <c r="S35" s="660"/>
      <c r="T35" s="660"/>
      <c r="U35" s="660"/>
      <c r="V35" s="660"/>
      <c r="W35" s="660"/>
      <c r="X35" s="660"/>
      <c r="Y35" s="661"/>
      <c r="Z35" s="662">
        <v>3.5</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446288</v>
      </c>
      <c r="CS35" s="691"/>
      <c r="CT35" s="691"/>
      <c r="CU35" s="691"/>
      <c r="CV35" s="691"/>
      <c r="CW35" s="691"/>
      <c r="CX35" s="691"/>
      <c r="CY35" s="692"/>
      <c r="CZ35" s="664">
        <v>0.5</v>
      </c>
      <c r="DA35" s="689"/>
      <c r="DB35" s="689"/>
      <c r="DC35" s="693"/>
      <c r="DD35" s="668">
        <v>306037</v>
      </c>
      <c r="DE35" s="691"/>
      <c r="DF35" s="691"/>
      <c r="DG35" s="691"/>
      <c r="DH35" s="691"/>
      <c r="DI35" s="691"/>
      <c r="DJ35" s="691"/>
      <c r="DK35" s="692"/>
      <c r="DL35" s="668">
        <v>306037</v>
      </c>
      <c r="DM35" s="691"/>
      <c r="DN35" s="691"/>
      <c r="DO35" s="691"/>
      <c r="DP35" s="691"/>
      <c r="DQ35" s="691"/>
      <c r="DR35" s="691"/>
      <c r="DS35" s="691"/>
      <c r="DT35" s="691"/>
      <c r="DU35" s="691"/>
      <c r="DV35" s="692"/>
      <c r="DW35" s="664">
        <v>0.7</v>
      </c>
      <c r="DX35" s="689"/>
      <c r="DY35" s="689"/>
      <c r="DZ35" s="689"/>
      <c r="EA35" s="689"/>
      <c r="EB35" s="689"/>
      <c r="EC35" s="690"/>
    </row>
    <row r="36" spans="2:133" ht="11.25" customHeight="1" x14ac:dyDescent="0.15">
      <c r="B36" s="656" t="s">
        <v>314</v>
      </c>
      <c r="C36" s="657"/>
      <c r="D36" s="657"/>
      <c r="E36" s="657"/>
      <c r="F36" s="657"/>
      <c r="G36" s="657"/>
      <c r="H36" s="657"/>
      <c r="I36" s="657"/>
      <c r="J36" s="657"/>
      <c r="K36" s="657"/>
      <c r="L36" s="657"/>
      <c r="M36" s="657"/>
      <c r="N36" s="657"/>
      <c r="O36" s="657"/>
      <c r="P36" s="657"/>
      <c r="Q36" s="658"/>
      <c r="R36" s="659">
        <v>2853540</v>
      </c>
      <c r="S36" s="660"/>
      <c r="T36" s="660"/>
      <c r="U36" s="660"/>
      <c r="V36" s="660"/>
      <c r="W36" s="660"/>
      <c r="X36" s="660"/>
      <c r="Y36" s="661"/>
      <c r="Z36" s="662">
        <v>3.3</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9217305</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297316</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10389931</v>
      </c>
      <c r="CS36" s="660"/>
      <c r="CT36" s="660"/>
      <c r="CU36" s="660"/>
      <c r="CV36" s="660"/>
      <c r="CW36" s="660"/>
      <c r="CX36" s="660"/>
      <c r="CY36" s="661"/>
      <c r="CZ36" s="664">
        <v>12.3</v>
      </c>
      <c r="DA36" s="689"/>
      <c r="DB36" s="689"/>
      <c r="DC36" s="693"/>
      <c r="DD36" s="668">
        <v>6950039</v>
      </c>
      <c r="DE36" s="660"/>
      <c r="DF36" s="660"/>
      <c r="DG36" s="660"/>
      <c r="DH36" s="660"/>
      <c r="DI36" s="660"/>
      <c r="DJ36" s="660"/>
      <c r="DK36" s="661"/>
      <c r="DL36" s="668">
        <v>5616178</v>
      </c>
      <c r="DM36" s="660"/>
      <c r="DN36" s="660"/>
      <c r="DO36" s="660"/>
      <c r="DP36" s="660"/>
      <c r="DQ36" s="660"/>
      <c r="DR36" s="660"/>
      <c r="DS36" s="660"/>
      <c r="DT36" s="660"/>
      <c r="DU36" s="660"/>
      <c r="DV36" s="661"/>
      <c r="DW36" s="664">
        <v>12.8</v>
      </c>
      <c r="DX36" s="689"/>
      <c r="DY36" s="689"/>
      <c r="DZ36" s="689"/>
      <c r="EA36" s="689"/>
      <c r="EB36" s="689"/>
      <c r="EC36" s="690"/>
    </row>
    <row r="37" spans="2:133" ht="11.25" customHeight="1" x14ac:dyDescent="0.15">
      <c r="B37" s="656" t="s">
        <v>318</v>
      </c>
      <c r="C37" s="657"/>
      <c r="D37" s="657"/>
      <c r="E37" s="657"/>
      <c r="F37" s="657"/>
      <c r="G37" s="657"/>
      <c r="H37" s="657"/>
      <c r="I37" s="657"/>
      <c r="J37" s="657"/>
      <c r="K37" s="657"/>
      <c r="L37" s="657"/>
      <c r="M37" s="657"/>
      <c r="N37" s="657"/>
      <c r="O37" s="657"/>
      <c r="P37" s="657"/>
      <c r="Q37" s="658"/>
      <c r="R37" s="659">
        <v>717265</v>
      </c>
      <c r="S37" s="660"/>
      <c r="T37" s="660"/>
      <c r="U37" s="660"/>
      <c r="V37" s="660"/>
      <c r="W37" s="660"/>
      <c r="X37" s="660"/>
      <c r="Y37" s="661"/>
      <c r="Z37" s="662">
        <v>0.8</v>
      </c>
      <c r="AA37" s="662"/>
      <c r="AB37" s="662"/>
      <c r="AC37" s="662"/>
      <c r="AD37" s="663">
        <v>2097</v>
      </c>
      <c r="AE37" s="663"/>
      <c r="AF37" s="663"/>
      <c r="AG37" s="663"/>
      <c r="AH37" s="663"/>
      <c r="AI37" s="663"/>
      <c r="AJ37" s="663"/>
      <c r="AK37" s="663"/>
      <c r="AL37" s="664">
        <v>0</v>
      </c>
      <c r="AM37" s="665"/>
      <c r="AN37" s="665"/>
      <c r="AO37" s="666"/>
      <c r="AQ37" s="722" t="s">
        <v>319</v>
      </c>
      <c r="AR37" s="723"/>
      <c r="AS37" s="723"/>
      <c r="AT37" s="723"/>
      <c r="AU37" s="723"/>
      <c r="AV37" s="723"/>
      <c r="AW37" s="723"/>
      <c r="AX37" s="723"/>
      <c r="AY37" s="724"/>
      <c r="AZ37" s="659">
        <v>187349</v>
      </c>
      <c r="BA37" s="660"/>
      <c r="BB37" s="660"/>
      <c r="BC37" s="660"/>
      <c r="BD37" s="691"/>
      <c r="BE37" s="691"/>
      <c r="BF37" s="714"/>
      <c r="BG37" s="656" t="s">
        <v>320</v>
      </c>
      <c r="BH37" s="657"/>
      <c r="BI37" s="657"/>
      <c r="BJ37" s="657"/>
      <c r="BK37" s="657"/>
      <c r="BL37" s="657"/>
      <c r="BM37" s="657"/>
      <c r="BN37" s="657"/>
      <c r="BO37" s="657"/>
      <c r="BP37" s="657"/>
      <c r="BQ37" s="657"/>
      <c r="BR37" s="657"/>
      <c r="BS37" s="657"/>
      <c r="BT37" s="657"/>
      <c r="BU37" s="658"/>
      <c r="BV37" s="659">
        <v>-2014072</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1311870</v>
      </c>
      <c r="CS37" s="691"/>
      <c r="CT37" s="691"/>
      <c r="CU37" s="691"/>
      <c r="CV37" s="691"/>
      <c r="CW37" s="691"/>
      <c r="CX37" s="691"/>
      <c r="CY37" s="692"/>
      <c r="CZ37" s="664">
        <v>1.6</v>
      </c>
      <c r="DA37" s="689"/>
      <c r="DB37" s="689"/>
      <c r="DC37" s="693"/>
      <c r="DD37" s="668">
        <v>1060638</v>
      </c>
      <c r="DE37" s="691"/>
      <c r="DF37" s="691"/>
      <c r="DG37" s="691"/>
      <c r="DH37" s="691"/>
      <c r="DI37" s="691"/>
      <c r="DJ37" s="691"/>
      <c r="DK37" s="692"/>
      <c r="DL37" s="668">
        <v>946478</v>
      </c>
      <c r="DM37" s="691"/>
      <c r="DN37" s="691"/>
      <c r="DO37" s="691"/>
      <c r="DP37" s="691"/>
      <c r="DQ37" s="691"/>
      <c r="DR37" s="691"/>
      <c r="DS37" s="691"/>
      <c r="DT37" s="691"/>
      <c r="DU37" s="691"/>
      <c r="DV37" s="692"/>
      <c r="DW37" s="664">
        <v>2.2000000000000002</v>
      </c>
      <c r="DX37" s="689"/>
      <c r="DY37" s="689"/>
      <c r="DZ37" s="689"/>
      <c r="EA37" s="689"/>
      <c r="EB37" s="689"/>
      <c r="EC37" s="690"/>
    </row>
    <row r="38" spans="2:133" ht="11.25" customHeight="1" x14ac:dyDescent="0.15">
      <c r="B38" s="656" t="s">
        <v>322</v>
      </c>
      <c r="C38" s="657"/>
      <c r="D38" s="657"/>
      <c r="E38" s="657"/>
      <c r="F38" s="657"/>
      <c r="G38" s="657"/>
      <c r="H38" s="657"/>
      <c r="I38" s="657"/>
      <c r="J38" s="657"/>
      <c r="K38" s="657"/>
      <c r="L38" s="657"/>
      <c r="M38" s="657"/>
      <c r="N38" s="657"/>
      <c r="O38" s="657"/>
      <c r="P38" s="657"/>
      <c r="Q38" s="658"/>
      <c r="R38" s="659">
        <v>680400</v>
      </c>
      <c r="S38" s="660"/>
      <c r="T38" s="660"/>
      <c r="U38" s="660"/>
      <c r="V38" s="660"/>
      <c r="W38" s="660"/>
      <c r="X38" s="660"/>
      <c r="Y38" s="661"/>
      <c r="Z38" s="662">
        <v>0.8</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131655</v>
      </c>
      <c r="BA38" s="660"/>
      <c r="BB38" s="660"/>
      <c r="BC38" s="660"/>
      <c r="BD38" s="691"/>
      <c r="BE38" s="691"/>
      <c r="BF38" s="714"/>
      <c r="BG38" s="656" t="s">
        <v>324</v>
      </c>
      <c r="BH38" s="657"/>
      <c r="BI38" s="657"/>
      <c r="BJ38" s="657"/>
      <c r="BK38" s="657"/>
      <c r="BL38" s="657"/>
      <c r="BM38" s="657"/>
      <c r="BN38" s="657"/>
      <c r="BO38" s="657"/>
      <c r="BP38" s="657"/>
      <c r="BQ38" s="657"/>
      <c r="BR38" s="657"/>
      <c r="BS38" s="657"/>
      <c r="BT38" s="657"/>
      <c r="BU38" s="658"/>
      <c r="BV38" s="659">
        <v>26250</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8859840</v>
      </c>
      <c r="CS38" s="660"/>
      <c r="CT38" s="660"/>
      <c r="CU38" s="660"/>
      <c r="CV38" s="660"/>
      <c r="CW38" s="660"/>
      <c r="CX38" s="660"/>
      <c r="CY38" s="661"/>
      <c r="CZ38" s="664">
        <v>10.5</v>
      </c>
      <c r="DA38" s="689"/>
      <c r="DB38" s="689"/>
      <c r="DC38" s="693"/>
      <c r="DD38" s="668">
        <v>7872269</v>
      </c>
      <c r="DE38" s="660"/>
      <c r="DF38" s="660"/>
      <c r="DG38" s="660"/>
      <c r="DH38" s="660"/>
      <c r="DI38" s="660"/>
      <c r="DJ38" s="660"/>
      <c r="DK38" s="661"/>
      <c r="DL38" s="668">
        <v>5289275</v>
      </c>
      <c r="DM38" s="660"/>
      <c r="DN38" s="660"/>
      <c r="DO38" s="660"/>
      <c r="DP38" s="660"/>
      <c r="DQ38" s="660"/>
      <c r="DR38" s="660"/>
      <c r="DS38" s="660"/>
      <c r="DT38" s="660"/>
      <c r="DU38" s="660"/>
      <c r="DV38" s="661"/>
      <c r="DW38" s="664">
        <v>12.1</v>
      </c>
      <c r="DX38" s="689"/>
      <c r="DY38" s="689"/>
      <c r="DZ38" s="689"/>
      <c r="EA38" s="689"/>
      <c r="EB38" s="689"/>
      <c r="EC38" s="690"/>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108606</v>
      </c>
      <c r="BA39" s="660"/>
      <c r="BB39" s="660"/>
      <c r="BC39" s="660"/>
      <c r="BD39" s="691"/>
      <c r="BE39" s="691"/>
      <c r="BF39" s="714"/>
      <c r="BG39" s="656" t="s">
        <v>328</v>
      </c>
      <c r="BH39" s="657"/>
      <c r="BI39" s="657"/>
      <c r="BJ39" s="657"/>
      <c r="BK39" s="657"/>
      <c r="BL39" s="657"/>
      <c r="BM39" s="657"/>
      <c r="BN39" s="657"/>
      <c r="BO39" s="657"/>
      <c r="BP39" s="657"/>
      <c r="BQ39" s="657"/>
      <c r="BR39" s="657"/>
      <c r="BS39" s="657"/>
      <c r="BT39" s="657"/>
      <c r="BU39" s="658"/>
      <c r="BV39" s="659">
        <v>36171</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3863207</v>
      </c>
      <c r="CS39" s="691"/>
      <c r="CT39" s="691"/>
      <c r="CU39" s="691"/>
      <c r="CV39" s="691"/>
      <c r="CW39" s="691"/>
      <c r="CX39" s="691"/>
      <c r="CY39" s="692"/>
      <c r="CZ39" s="664">
        <v>4.5999999999999996</v>
      </c>
      <c r="DA39" s="689"/>
      <c r="DB39" s="689"/>
      <c r="DC39" s="693"/>
      <c r="DD39" s="668">
        <v>3758025</v>
      </c>
      <c r="DE39" s="691"/>
      <c r="DF39" s="691"/>
      <c r="DG39" s="691"/>
      <c r="DH39" s="691"/>
      <c r="DI39" s="691"/>
      <c r="DJ39" s="691"/>
      <c r="DK39" s="692"/>
      <c r="DL39" s="668" t="s">
        <v>122</v>
      </c>
      <c r="DM39" s="691"/>
      <c r="DN39" s="691"/>
      <c r="DO39" s="691"/>
      <c r="DP39" s="691"/>
      <c r="DQ39" s="691"/>
      <c r="DR39" s="691"/>
      <c r="DS39" s="691"/>
      <c r="DT39" s="691"/>
      <c r="DU39" s="691"/>
      <c r="DV39" s="692"/>
      <c r="DW39" s="664" t="s">
        <v>122</v>
      </c>
      <c r="DX39" s="689"/>
      <c r="DY39" s="689"/>
      <c r="DZ39" s="689"/>
      <c r="EA39" s="689"/>
      <c r="EB39" s="689"/>
      <c r="EC39" s="690"/>
    </row>
    <row r="40" spans="2:133" ht="11.25" customHeight="1" x14ac:dyDescent="0.15">
      <c r="B40" s="656" t="s">
        <v>330</v>
      </c>
      <c r="C40" s="657"/>
      <c r="D40" s="657"/>
      <c r="E40" s="657"/>
      <c r="F40" s="657"/>
      <c r="G40" s="657"/>
      <c r="H40" s="657"/>
      <c r="I40" s="657"/>
      <c r="J40" s="657"/>
      <c r="K40" s="657"/>
      <c r="L40" s="657"/>
      <c r="M40" s="657"/>
      <c r="N40" s="657"/>
      <c r="O40" s="657"/>
      <c r="P40" s="657"/>
      <c r="Q40" s="658"/>
      <c r="R40" s="659" t="s">
        <v>122</v>
      </c>
      <c r="S40" s="660"/>
      <c r="T40" s="660"/>
      <c r="U40" s="660"/>
      <c r="V40" s="660"/>
      <c r="W40" s="660"/>
      <c r="X40" s="660"/>
      <c r="Y40" s="661"/>
      <c r="Z40" s="662" t="s">
        <v>122</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v>38461</v>
      </c>
      <c r="BA40" s="660"/>
      <c r="BB40" s="660"/>
      <c r="BC40" s="660"/>
      <c r="BD40" s="691"/>
      <c r="BE40" s="691"/>
      <c r="BF40" s="714"/>
      <c r="BG40" s="707" t="s">
        <v>332</v>
      </c>
      <c r="BH40" s="708"/>
      <c r="BI40" s="708"/>
      <c r="BJ40" s="708"/>
      <c r="BK40" s="708"/>
      <c r="BL40" s="211"/>
      <c r="BM40" s="657" t="s">
        <v>333</v>
      </c>
      <c r="BN40" s="657"/>
      <c r="BO40" s="657"/>
      <c r="BP40" s="657"/>
      <c r="BQ40" s="657"/>
      <c r="BR40" s="657"/>
      <c r="BS40" s="657"/>
      <c r="BT40" s="657"/>
      <c r="BU40" s="658"/>
      <c r="BV40" s="659">
        <v>100</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26251</v>
      </c>
      <c r="CS40" s="660"/>
      <c r="CT40" s="660"/>
      <c r="CU40" s="660"/>
      <c r="CV40" s="660"/>
      <c r="CW40" s="660"/>
      <c r="CX40" s="660"/>
      <c r="CY40" s="661"/>
      <c r="CZ40" s="664">
        <v>0</v>
      </c>
      <c r="DA40" s="689"/>
      <c r="DB40" s="689"/>
      <c r="DC40" s="693"/>
      <c r="DD40" s="668">
        <v>25587</v>
      </c>
      <c r="DE40" s="660"/>
      <c r="DF40" s="660"/>
      <c r="DG40" s="660"/>
      <c r="DH40" s="660"/>
      <c r="DI40" s="660"/>
      <c r="DJ40" s="660"/>
      <c r="DK40" s="661"/>
      <c r="DL40" s="668">
        <v>25587</v>
      </c>
      <c r="DM40" s="660"/>
      <c r="DN40" s="660"/>
      <c r="DO40" s="660"/>
      <c r="DP40" s="660"/>
      <c r="DQ40" s="660"/>
      <c r="DR40" s="660"/>
      <c r="DS40" s="660"/>
      <c r="DT40" s="660"/>
      <c r="DU40" s="660"/>
      <c r="DV40" s="661"/>
      <c r="DW40" s="664">
        <v>0.1</v>
      </c>
      <c r="DX40" s="689"/>
      <c r="DY40" s="689"/>
      <c r="DZ40" s="689"/>
      <c r="EA40" s="689"/>
      <c r="EB40" s="689"/>
      <c r="EC40" s="690"/>
    </row>
    <row r="41" spans="2:133" ht="11.25" customHeight="1" x14ac:dyDescent="0.15">
      <c r="B41" s="680" t="s">
        <v>335</v>
      </c>
      <c r="C41" s="681"/>
      <c r="D41" s="681"/>
      <c r="E41" s="681"/>
      <c r="F41" s="681"/>
      <c r="G41" s="681"/>
      <c r="H41" s="681"/>
      <c r="I41" s="681"/>
      <c r="J41" s="681"/>
      <c r="K41" s="681"/>
      <c r="L41" s="681"/>
      <c r="M41" s="681"/>
      <c r="N41" s="681"/>
      <c r="O41" s="681"/>
      <c r="P41" s="681"/>
      <c r="Q41" s="682"/>
      <c r="R41" s="731">
        <v>86952070</v>
      </c>
      <c r="S41" s="732"/>
      <c r="T41" s="732"/>
      <c r="U41" s="732"/>
      <c r="V41" s="732"/>
      <c r="W41" s="732"/>
      <c r="X41" s="732"/>
      <c r="Y41" s="736"/>
      <c r="Z41" s="737">
        <v>100</v>
      </c>
      <c r="AA41" s="737"/>
      <c r="AB41" s="737"/>
      <c r="AC41" s="737"/>
      <c r="AD41" s="738">
        <v>43857733</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3297671</v>
      </c>
      <c r="BA41" s="660"/>
      <c r="BB41" s="660"/>
      <c r="BC41" s="660"/>
      <c r="BD41" s="691"/>
      <c r="BE41" s="691"/>
      <c r="BF41" s="714"/>
      <c r="BG41" s="707"/>
      <c r="BH41" s="708"/>
      <c r="BI41" s="708"/>
      <c r="BJ41" s="708"/>
      <c r="BK41" s="708"/>
      <c r="BL41" s="211"/>
      <c r="BM41" s="657" t="s">
        <v>337</v>
      </c>
      <c r="BN41" s="657"/>
      <c r="BO41" s="657"/>
      <c r="BP41" s="657"/>
      <c r="BQ41" s="657"/>
      <c r="BR41" s="657"/>
      <c r="BS41" s="657"/>
      <c r="BT41" s="657"/>
      <c r="BU41" s="658"/>
      <c r="BV41" s="659">
        <v>1</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91"/>
      <c r="CT41" s="691"/>
      <c r="CU41" s="691"/>
      <c r="CV41" s="691"/>
      <c r="CW41" s="691"/>
      <c r="CX41" s="691"/>
      <c r="CY41" s="692"/>
      <c r="CZ41" s="664" t="s">
        <v>122</v>
      </c>
      <c r="DA41" s="689"/>
      <c r="DB41" s="689"/>
      <c r="DC41" s="693"/>
      <c r="DD41" s="668" t="s">
        <v>122</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339</v>
      </c>
      <c r="AR42" s="729"/>
      <c r="AS42" s="729"/>
      <c r="AT42" s="729"/>
      <c r="AU42" s="729"/>
      <c r="AV42" s="729"/>
      <c r="AW42" s="729"/>
      <c r="AX42" s="729"/>
      <c r="AY42" s="730"/>
      <c r="AZ42" s="731">
        <v>5453563</v>
      </c>
      <c r="BA42" s="732"/>
      <c r="BB42" s="732"/>
      <c r="BC42" s="732"/>
      <c r="BD42" s="718"/>
      <c r="BE42" s="718"/>
      <c r="BF42" s="720"/>
      <c r="BG42" s="709"/>
      <c r="BH42" s="710"/>
      <c r="BI42" s="710"/>
      <c r="BJ42" s="710"/>
      <c r="BK42" s="710"/>
      <c r="BL42" s="212"/>
      <c r="BM42" s="681" t="s">
        <v>340</v>
      </c>
      <c r="BN42" s="681"/>
      <c r="BO42" s="681"/>
      <c r="BP42" s="681"/>
      <c r="BQ42" s="681"/>
      <c r="BR42" s="681"/>
      <c r="BS42" s="681"/>
      <c r="BT42" s="681"/>
      <c r="BU42" s="682"/>
      <c r="BV42" s="731">
        <v>335</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2767007</v>
      </c>
      <c r="CS42" s="691"/>
      <c r="CT42" s="691"/>
      <c r="CU42" s="691"/>
      <c r="CV42" s="691"/>
      <c r="CW42" s="691"/>
      <c r="CX42" s="691"/>
      <c r="CY42" s="692"/>
      <c r="CZ42" s="664">
        <v>3.3</v>
      </c>
      <c r="DA42" s="689"/>
      <c r="DB42" s="689"/>
      <c r="DC42" s="693"/>
      <c r="DD42" s="668">
        <v>286662</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342</v>
      </c>
      <c r="CD43" s="656" t="s">
        <v>343</v>
      </c>
      <c r="CE43" s="657"/>
      <c r="CF43" s="657"/>
      <c r="CG43" s="657"/>
      <c r="CH43" s="657"/>
      <c r="CI43" s="657"/>
      <c r="CJ43" s="657"/>
      <c r="CK43" s="657"/>
      <c r="CL43" s="657"/>
      <c r="CM43" s="657"/>
      <c r="CN43" s="657"/>
      <c r="CO43" s="657"/>
      <c r="CP43" s="657"/>
      <c r="CQ43" s="658"/>
      <c r="CR43" s="659">
        <v>59149</v>
      </c>
      <c r="CS43" s="691"/>
      <c r="CT43" s="691"/>
      <c r="CU43" s="691"/>
      <c r="CV43" s="691"/>
      <c r="CW43" s="691"/>
      <c r="CX43" s="691"/>
      <c r="CY43" s="692"/>
      <c r="CZ43" s="664">
        <v>0.1</v>
      </c>
      <c r="DA43" s="689"/>
      <c r="DB43" s="689"/>
      <c r="DC43" s="693"/>
      <c r="DD43" s="668">
        <v>59149</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2767007</v>
      </c>
      <c r="CS44" s="660"/>
      <c r="CT44" s="660"/>
      <c r="CU44" s="660"/>
      <c r="CV44" s="660"/>
      <c r="CW44" s="660"/>
      <c r="CX44" s="660"/>
      <c r="CY44" s="661"/>
      <c r="CZ44" s="664">
        <v>3.3</v>
      </c>
      <c r="DA44" s="665"/>
      <c r="DB44" s="665"/>
      <c r="DC44" s="671"/>
      <c r="DD44" s="668">
        <v>286662</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340440</v>
      </c>
      <c r="CS45" s="691"/>
      <c r="CT45" s="691"/>
      <c r="CU45" s="691"/>
      <c r="CV45" s="691"/>
      <c r="CW45" s="691"/>
      <c r="CX45" s="691"/>
      <c r="CY45" s="692"/>
      <c r="CZ45" s="664">
        <v>0.4</v>
      </c>
      <c r="DA45" s="689"/>
      <c r="DB45" s="689"/>
      <c r="DC45" s="693"/>
      <c r="DD45" s="668">
        <v>23404</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7"/>
      <c r="CE46" s="698"/>
      <c r="CF46" s="656" t="s">
        <v>348</v>
      </c>
      <c r="CG46" s="657"/>
      <c r="CH46" s="657"/>
      <c r="CI46" s="657"/>
      <c r="CJ46" s="657"/>
      <c r="CK46" s="657"/>
      <c r="CL46" s="657"/>
      <c r="CM46" s="657"/>
      <c r="CN46" s="657"/>
      <c r="CO46" s="657"/>
      <c r="CP46" s="657"/>
      <c r="CQ46" s="658"/>
      <c r="CR46" s="659">
        <v>2410449</v>
      </c>
      <c r="CS46" s="660"/>
      <c r="CT46" s="660"/>
      <c r="CU46" s="660"/>
      <c r="CV46" s="660"/>
      <c r="CW46" s="660"/>
      <c r="CX46" s="660"/>
      <c r="CY46" s="661"/>
      <c r="CZ46" s="664">
        <v>2.9</v>
      </c>
      <c r="DA46" s="665"/>
      <c r="DB46" s="665"/>
      <c r="DC46" s="671"/>
      <c r="DD46" s="668">
        <v>247140</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7"/>
      <c r="CE47" s="698"/>
      <c r="CF47" s="656" t="s">
        <v>349</v>
      </c>
      <c r="CG47" s="657"/>
      <c r="CH47" s="657"/>
      <c r="CI47" s="657"/>
      <c r="CJ47" s="657"/>
      <c r="CK47" s="657"/>
      <c r="CL47" s="657"/>
      <c r="CM47" s="657"/>
      <c r="CN47" s="657"/>
      <c r="CO47" s="657"/>
      <c r="CP47" s="657"/>
      <c r="CQ47" s="658"/>
      <c r="CR47" s="659" t="s">
        <v>122</v>
      </c>
      <c r="CS47" s="691"/>
      <c r="CT47" s="691"/>
      <c r="CU47" s="691"/>
      <c r="CV47" s="691"/>
      <c r="CW47" s="691"/>
      <c r="CX47" s="691"/>
      <c r="CY47" s="692"/>
      <c r="CZ47" s="664" t="s">
        <v>122</v>
      </c>
      <c r="DA47" s="689"/>
      <c r="DB47" s="689"/>
      <c r="DC47" s="693"/>
      <c r="DD47" s="668" t="s">
        <v>122</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699"/>
      <c r="CE48" s="700"/>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351</v>
      </c>
      <c r="CE49" s="681"/>
      <c r="CF49" s="681"/>
      <c r="CG49" s="681"/>
      <c r="CH49" s="681"/>
      <c r="CI49" s="681"/>
      <c r="CJ49" s="681"/>
      <c r="CK49" s="681"/>
      <c r="CL49" s="681"/>
      <c r="CM49" s="681"/>
      <c r="CN49" s="681"/>
      <c r="CO49" s="681"/>
      <c r="CP49" s="681"/>
      <c r="CQ49" s="682"/>
      <c r="CR49" s="731">
        <v>84286540</v>
      </c>
      <c r="CS49" s="718"/>
      <c r="CT49" s="718"/>
      <c r="CU49" s="718"/>
      <c r="CV49" s="718"/>
      <c r="CW49" s="718"/>
      <c r="CX49" s="718"/>
      <c r="CY49" s="747"/>
      <c r="CZ49" s="739">
        <v>100</v>
      </c>
      <c r="DA49" s="748"/>
      <c r="DB49" s="748"/>
      <c r="DC49" s="749"/>
      <c r="DD49" s="750">
        <v>52885582</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svVmdnFq9zKJmTdI9JIwstr2Go3OdRHjzkziagbN/dCAia6bgi646udEBhQwZb+SEKpYkiGhL73Hfl1Tw8hnNw==" saltValue="Lu1msCyGXIuf4vU1ccqKl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8" scale="89"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374</v>
      </c>
      <c r="C7" s="786"/>
      <c r="D7" s="786"/>
      <c r="E7" s="786"/>
      <c r="F7" s="786"/>
      <c r="G7" s="786"/>
      <c r="H7" s="786"/>
      <c r="I7" s="786"/>
      <c r="J7" s="786"/>
      <c r="K7" s="786"/>
      <c r="L7" s="786"/>
      <c r="M7" s="786"/>
      <c r="N7" s="786"/>
      <c r="O7" s="786"/>
      <c r="P7" s="787"/>
      <c r="Q7" s="788">
        <v>87101</v>
      </c>
      <c r="R7" s="789"/>
      <c r="S7" s="789"/>
      <c r="T7" s="789"/>
      <c r="U7" s="789"/>
      <c r="V7" s="789">
        <v>84436</v>
      </c>
      <c r="W7" s="789"/>
      <c r="X7" s="789"/>
      <c r="Y7" s="789"/>
      <c r="Z7" s="789"/>
      <c r="AA7" s="789">
        <v>2666</v>
      </c>
      <c r="AB7" s="789"/>
      <c r="AC7" s="789"/>
      <c r="AD7" s="789"/>
      <c r="AE7" s="790"/>
      <c r="AF7" s="791">
        <v>2523</v>
      </c>
      <c r="AG7" s="792"/>
      <c r="AH7" s="792"/>
      <c r="AI7" s="792"/>
      <c r="AJ7" s="793"/>
      <c r="AK7" s="794">
        <v>3019</v>
      </c>
      <c r="AL7" s="795"/>
      <c r="AM7" s="795"/>
      <c r="AN7" s="795"/>
      <c r="AO7" s="795"/>
      <c r="AP7" s="795">
        <v>41744</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t="s">
        <v>557</v>
      </c>
      <c r="BS7" s="782" t="s">
        <v>558</v>
      </c>
      <c r="BT7" s="783"/>
      <c r="BU7" s="783"/>
      <c r="BV7" s="783"/>
      <c r="BW7" s="783"/>
      <c r="BX7" s="783"/>
      <c r="BY7" s="783"/>
      <c r="BZ7" s="783"/>
      <c r="CA7" s="783"/>
      <c r="CB7" s="783"/>
      <c r="CC7" s="783"/>
      <c r="CD7" s="783"/>
      <c r="CE7" s="783"/>
      <c r="CF7" s="783"/>
      <c r="CG7" s="798"/>
      <c r="CH7" s="779">
        <v>0</v>
      </c>
      <c r="CI7" s="780"/>
      <c r="CJ7" s="780"/>
      <c r="CK7" s="780"/>
      <c r="CL7" s="781"/>
      <c r="CM7" s="779">
        <v>15</v>
      </c>
      <c r="CN7" s="780"/>
      <c r="CO7" s="780"/>
      <c r="CP7" s="780"/>
      <c r="CQ7" s="781"/>
      <c r="CR7" s="779">
        <v>5</v>
      </c>
      <c r="CS7" s="780"/>
      <c r="CT7" s="780"/>
      <c r="CU7" s="780"/>
      <c r="CV7" s="781"/>
      <c r="CW7" s="779" t="s">
        <v>559</v>
      </c>
      <c r="CX7" s="780"/>
      <c r="CY7" s="780"/>
      <c r="CZ7" s="780"/>
      <c r="DA7" s="781"/>
      <c r="DB7" s="779" t="s">
        <v>559</v>
      </c>
      <c r="DC7" s="780"/>
      <c r="DD7" s="780"/>
      <c r="DE7" s="780"/>
      <c r="DF7" s="781"/>
      <c r="DG7" s="779" t="s">
        <v>559</v>
      </c>
      <c r="DH7" s="780"/>
      <c r="DI7" s="780"/>
      <c r="DJ7" s="780"/>
      <c r="DK7" s="781"/>
      <c r="DL7" s="779" t="s">
        <v>559</v>
      </c>
      <c r="DM7" s="780"/>
      <c r="DN7" s="780"/>
      <c r="DO7" s="780"/>
      <c r="DP7" s="781"/>
      <c r="DQ7" s="779" t="s">
        <v>559</v>
      </c>
      <c r="DR7" s="780"/>
      <c r="DS7" s="780"/>
      <c r="DT7" s="780"/>
      <c r="DU7" s="781"/>
      <c r="DV7" s="782"/>
      <c r="DW7" s="783"/>
      <c r="DX7" s="783"/>
      <c r="DY7" s="783"/>
      <c r="DZ7" s="784"/>
      <c r="EA7" s="222"/>
    </row>
    <row r="8" spans="1:131" s="223" customFormat="1" ht="26.25" customHeight="1" x14ac:dyDescent="0.15">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15">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375</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376</v>
      </c>
      <c r="B23" s="825" t="s">
        <v>377</v>
      </c>
      <c r="C23" s="826"/>
      <c r="D23" s="826"/>
      <c r="E23" s="826"/>
      <c r="F23" s="826"/>
      <c r="G23" s="826"/>
      <c r="H23" s="826"/>
      <c r="I23" s="826"/>
      <c r="J23" s="826"/>
      <c r="K23" s="826"/>
      <c r="L23" s="826"/>
      <c r="M23" s="826"/>
      <c r="N23" s="826"/>
      <c r="O23" s="826"/>
      <c r="P23" s="827"/>
      <c r="Q23" s="828">
        <v>86952</v>
      </c>
      <c r="R23" s="829"/>
      <c r="S23" s="829"/>
      <c r="T23" s="829"/>
      <c r="U23" s="829"/>
      <c r="V23" s="829">
        <v>84287</v>
      </c>
      <c r="W23" s="829"/>
      <c r="X23" s="829"/>
      <c r="Y23" s="829"/>
      <c r="Z23" s="829"/>
      <c r="AA23" s="829">
        <v>2666</v>
      </c>
      <c r="AB23" s="829"/>
      <c r="AC23" s="829"/>
      <c r="AD23" s="829"/>
      <c r="AE23" s="830"/>
      <c r="AF23" s="831">
        <v>2523</v>
      </c>
      <c r="AG23" s="829"/>
      <c r="AH23" s="829"/>
      <c r="AI23" s="829"/>
      <c r="AJ23" s="832"/>
      <c r="AK23" s="833"/>
      <c r="AL23" s="834"/>
      <c r="AM23" s="834"/>
      <c r="AN23" s="834"/>
      <c r="AO23" s="834"/>
      <c r="AP23" s="829">
        <v>41744</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378</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379</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357</v>
      </c>
      <c r="B26" s="764"/>
      <c r="C26" s="764"/>
      <c r="D26" s="764"/>
      <c r="E26" s="764"/>
      <c r="F26" s="764"/>
      <c r="G26" s="764"/>
      <c r="H26" s="764"/>
      <c r="I26" s="764"/>
      <c r="J26" s="764"/>
      <c r="K26" s="764"/>
      <c r="L26" s="764"/>
      <c r="M26" s="764"/>
      <c r="N26" s="764"/>
      <c r="O26" s="764"/>
      <c r="P26" s="765"/>
      <c r="Q26" s="769" t="s">
        <v>380</v>
      </c>
      <c r="R26" s="770"/>
      <c r="S26" s="770"/>
      <c r="T26" s="770"/>
      <c r="U26" s="771"/>
      <c r="V26" s="769" t="s">
        <v>381</v>
      </c>
      <c r="W26" s="770"/>
      <c r="X26" s="770"/>
      <c r="Y26" s="770"/>
      <c r="Z26" s="771"/>
      <c r="AA26" s="769" t="s">
        <v>382</v>
      </c>
      <c r="AB26" s="770"/>
      <c r="AC26" s="770"/>
      <c r="AD26" s="770"/>
      <c r="AE26" s="770"/>
      <c r="AF26" s="850" t="s">
        <v>383</v>
      </c>
      <c r="AG26" s="851"/>
      <c r="AH26" s="851"/>
      <c r="AI26" s="851"/>
      <c r="AJ26" s="852"/>
      <c r="AK26" s="770" t="s">
        <v>384</v>
      </c>
      <c r="AL26" s="770"/>
      <c r="AM26" s="770"/>
      <c r="AN26" s="770"/>
      <c r="AO26" s="771"/>
      <c r="AP26" s="769" t="s">
        <v>385</v>
      </c>
      <c r="AQ26" s="770"/>
      <c r="AR26" s="770"/>
      <c r="AS26" s="770"/>
      <c r="AT26" s="771"/>
      <c r="AU26" s="769" t="s">
        <v>386</v>
      </c>
      <c r="AV26" s="770"/>
      <c r="AW26" s="770"/>
      <c r="AX26" s="770"/>
      <c r="AY26" s="771"/>
      <c r="AZ26" s="769" t="s">
        <v>387</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388</v>
      </c>
      <c r="C28" s="786"/>
      <c r="D28" s="786"/>
      <c r="E28" s="786"/>
      <c r="F28" s="786"/>
      <c r="G28" s="786"/>
      <c r="H28" s="786"/>
      <c r="I28" s="786"/>
      <c r="J28" s="786"/>
      <c r="K28" s="786"/>
      <c r="L28" s="786"/>
      <c r="M28" s="786"/>
      <c r="N28" s="786"/>
      <c r="O28" s="786"/>
      <c r="P28" s="787"/>
      <c r="Q28" s="858">
        <v>19636</v>
      </c>
      <c r="R28" s="859"/>
      <c r="S28" s="859"/>
      <c r="T28" s="859"/>
      <c r="U28" s="859"/>
      <c r="V28" s="859">
        <v>19339</v>
      </c>
      <c r="W28" s="859"/>
      <c r="X28" s="859"/>
      <c r="Y28" s="859"/>
      <c r="Z28" s="859"/>
      <c r="AA28" s="859">
        <v>297</v>
      </c>
      <c r="AB28" s="859"/>
      <c r="AC28" s="859"/>
      <c r="AD28" s="859"/>
      <c r="AE28" s="860"/>
      <c r="AF28" s="861">
        <v>297</v>
      </c>
      <c r="AG28" s="859"/>
      <c r="AH28" s="859"/>
      <c r="AI28" s="859"/>
      <c r="AJ28" s="862"/>
      <c r="AK28" s="863">
        <v>3298</v>
      </c>
      <c r="AL28" s="864"/>
      <c r="AM28" s="864"/>
      <c r="AN28" s="864"/>
      <c r="AO28" s="864"/>
      <c r="AP28" s="864" t="s">
        <v>548</v>
      </c>
      <c r="AQ28" s="864"/>
      <c r="AR28" s="864"/>
      <c r="AS28" s="864"/>
      <c r="AT28" s="864"/>
      <c r="AU28" s="864" t="s">
        <v>548</v>
      </c>
      <c r="AV28" s="864"/>
      <c r="AW28" s="864"/>
      <c r="AX28" s="864"/>
      <c r="AY28" s="864"/>
      <c r="AZ28" s="865" t="s">
        <v>548</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389</v>
      </c>
      <c r="C29" s="817"/>
      <c r="D29" s="817"/>
      <c r="E29" s="817"/>
      <c r="F29" s="817"/>
      <c r="G29" s="817"/>
      <c r="H29" s="817"/>
      <c r="I29" s="817"/>
      <c r="J29" s="817"/>
      <c r="K29" s="817"/>
      <c r="L29" s="817"/>
      <c r="M29" s="817"/>
      <c r="N29" s="817"/>
      <c r="O29" s="817"/>
      <c r="P29" s="818"/>
      <c r="Q29" s="819">
        <v>124</v>
      </c>
      <c r="R29" s="820"/>
      <c r="S29" s="820"/>
      <c r="T29" s="820"/>
      <c r="U29" s="820"/>
      <c r="V29" s="820">
        <v>112</v>
      </c>
      <c r="W29" s="820"/>
      <c r="X29" s="820"/>
      <c r="Y29" s="820"/>
      <c r="Z29" s="820"/>
      <c r="AA29" s="820">
        <v>12</v>
      </c>
      <c r="AB29" s="820"/>
      <c r="AC29" s="820"/>
      <c r="AD29" s="820"/>
      <c r="AE29" s="821"/>
      <c r="AF29" s="822">
        <v>12</v>
      </c>
      <c r="AG29" s="823"/>
      <c r="AH29" s="823"/>
      <c r="AI29" s="823"/>
      <c r="AJ29" s="824"/>
      <c r="AK29" s="870" t="s">
        <v>548</v>
      </c>
      <c r="AL29" s="866"/>
      <c r="AM29" s="866"/>
      <c r="AN29" s="866"/>
      <c r="AO29" s="866"/>
      <c r="AP29" s="866" t="s">
        <v>548</v>
      </c>
      <c r="AQ29" s="866"/>
      <c r="AR29" s="866"/>
      <c r="AS29" s="866"/>
      <c r="AT29" s="866"/>
      <c r="AU29" s="866" t="s">
        <v>548</v>
      </c>
      <c r="AV29" s="866"/>
      <c r="AW29" s="866"/>
      <c r="AX29" s="866"/>
      <c r="AY29" s="866"/>
      <c r="AZ29" s="867" t="s">
        <v>548</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390</v>
      </c>
      <c r="C30" s="817"/>
      <c r="D30" s="817"/>
      <c r="E30" s="817"/>
      <c r="F30" s="817"/>
      <c r="G30" s="817"/>
      <c r="H30" s="817"/>
      <c r="I30" s="817"/>
      <c r="J30" s="817"/>
      <c r="K30" s="817"/>
      <c r="L30" s="817"/>
      <c r="M30" s="817"/>
      <c r="N30" s="817"/>
      <c r="O30" s="817"/>
      <c r="P30" s="818"/>
      <c r="Q30" s="819">
        <v>18588</v>
      </c>
      <c r="R30" s="820"/>
      <c r="S30" s="820"/>
      <c r="T30" s="820"/>
      <c r="U30" s="820"/>
      <c r="V30" s="820">
        <v>18363</v>
      </c>
      <c r="W30" s="820"/>
      <c r="X30" s="820"/>
      <c r="Y30" s="820"/>
      <c r="Z30" s="820"/>
      <c r="AA30" s="820">
        <v>226</v>
      </c>
      <c r="AB30" s="820"/>
      <c r="AC30" s="820"/>
      <c r="AD30" s="820"/>
      <c r="AE30" s="821"/>
      <c r="AF30" s="822">
        <v>226</v>
      </c>
      <c r="AG30" s="823"/>
      <c r="AH30" s="823"/>
      <c r="AI30" s="823"/>
      <c r="AJ30" s="824"/>
      <c r="AK30" s="870">
        <v>3030</v>
      </c>
      <c r="AL30" s="866"/>
      <c r="AM30" s="866"/>
      <c r="AN30" s="866"/>
      <c r="AO30" s="866"/>
      <c r="AP30" s="866" t="s">
        <v>548</v>
      </c>
      <c r="AQ30" s="866"/>
      <c r="AR30" s="866"/>
      <c r="AS30" s="866"/>
      <c r="AT30" s="866"/>
      <c r="AU30" s="866" t="s">
        <v>548</v>
      </c>
      <c r="AV30" s="866"/>
      <c r="AW30" s="866"/>
      <c r="AX30" s="866"/>
      <c r="AY30" s="866"/>
      <c r="AZ30" s="867" t="s">
        <v>548</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391</v>
      </c>
      <c r="C31" s="817"/>
      <c r="D31" s="817"/>
      <c r="E31" s="817"/>
      <c r="F31" s="817"/>
      <c r="G31" s="817"/>
      <c r="H31" s="817"/>
      <c r="I31" s="817"/>
      <c r="J31" s="817"/>
      <c r="K31" s="817"/>
      <c r="L31" s="817"/>
      <c r="M31" s="817"/>
      <c r="N31" s="817"/>
      <c r="O31" s="817"/>
      <c r="P31" s="818"/>
      <c r="Q31" s="819">
        <v>5673</v>
      </c>
      <c r="R31" s="820"/>
      <c r="S31" s="820"/>
      <c r="T31" s="820"/>
      <c r="U31" s="820"/>
      <c r="V31" s="820">
        <v>5595</v>
      </c>
      <c r="W31" s="820"/>
      <c r="X31" s="820"/>
      <c r="Y31" s="820"/>
      <c r="Z31" s="820"/>
      <c r="AA31" s="820">
        <v>78</v>
      </c>
      <c r="AB31" s="820"/>
      <c r="AC31" s="820"/>
      <c r="AD31" s="820"/>
      <c r="AE31" s="821"/>
      <c r="AF31" s="822">
        <v>78</v>
      </c>
      <c r="AG31" s="823"/>
      <c r="AH31" s="823"/>
      <c r="AI31" s="823"/>
      <c r="AJ31" s="824"/>
      <c r="AK31" s="870">
        <v>2552</v>
      </c>
      <c r="AL31" s="866"/>
      <c r="AM31" s="866"/>
      <c r="AN31" s="866"/>
      <c r="AO31" s="866"/>
      <c r="AP31" s="866" t="s">
        <v>548</v>
      </c>
      <c r="AQ31" s="866"/>
      <c r="AR31" s="866"/>
      <c r="AS31" s="866"/>
      <c r="AT31" s="866"/>
      <c r="AU31" s="866" t="s">
        <v>548</v>
      </c>
      <c r="AV31" s="866"/>
      <c r="AW31" s="866"/>
      <c r="AX31" s="866"/>
      <c r="AY31" s="866"/>
      <c r="AZ31" s="867" t="s">
        <v>548</v>
      </c>
      <c r="BA31" s="867"/>
      <c r="BB31" s="867"/>
      <c r="BC31" s="867"/>
      <c r="BD31" s="867"/>
      <c r="BE31" s="868"/>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392</v>
      </c>
      <c r="C32" s="817"/>
      <c r="D32" s="817"/>
      <c r="E32" s="817"/>
      <c r="F32" s="817"/>
      <c r="G32" s="817"/>
      <c r="H32" s="817"/>
      <c r="I32" s="817"/>
      <c r="J32" s="817"/>
      <c r="K32" s="817"/>
      <c r="L32" s="817"/>
      <c r="M32" s="817"/>
      <c r="N32" s="817"/>
      <c r="O32" s="817"/>
      <c r="P32" s="818"/>
      <c r="Q32" s="819">
        <v>3052</v>
      </c>
      <c r="R32" s="820"/>
      <c r="S32" s="820"/>
      <c r="T32" s="820"/>
      <c r="U32" s="820"/>
      <c r="V32" s="820">
        <v>2895</v>
      </c>
      <c r="W32" s="820"/>
      <c r="X32" s="820"/>
      <c r="Y32" s="820"/>
      <c r="Z32" s="820"/>
      <c r="AA32" s="820">
        <v>156</v>
      </c>
      <c r="AB32" s="820"/>
      <c r="AC32" s="820"/>
      <c r="AD32" s="820"/>
      <c r="AE32" s="821"/>
      <c r="AF32" s="822">
        <v>1343</v>
      </c>
      <c r="AG32" s="823"/>
      <c r="AH32" s="823"/>
      <c r="AI32" s="823"/>
      <c r="AJ32" s="824"/>
      <c r="AK32" s="870">
        <v>132</v>
      </c>
      <c r="AL32" s="866"/>
      <c r="AM32" s="866"/>
      <c r="AN32" s="866"/>
      <c r="AO32" s="866"/>
      <c r="AP32" s="866">
        <v>5946</v>
      </c>
      <c r="AQ32" s="866"/>
      <c r="AR32" s="866"/>
      <c r="AS32" s="866"/>
      <c r="AT32" s="866"/>
      <c r="AU32" s="866">
        <v>880</v>
      </c>
      <c r="AV32" s="866"/>
      <c r="AW32" s="866"/>
      <c r="AX32" s="866"/>
      <c r="AY32" s="866"/>
      <c r="AZ32" s="867" t="s">
        <v>548</v>
      </c>
      <c r="BA32" s="867"/>
      <c r="BB32" s="867"/>
      <c r="BC32" s="867"/>
      <c r="BD32" s="867"/>
      <c r="BE32" s="868" t="s">
        <v>393</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c r="C33" s="817"/>
      <c r="D33" s="817"/>
      <c r="E33" s="817"/>
      <c r="F33" s="817"/>
      <c r="G33" s="817"/>
      <c r="H33" s="817"/>
      <c r="I33" s="817"/>
      <c r="J33" s="817"/>
      <c r="K33" s="817"/>
      <c r="L33" s="817"/>
      <c r="M33" s="817"/>
      <c r="N33" s="817"/>
      <c r="O33" s="817"/>
      <c r="P33" s="818"/>
      <c r="Q33" s="819"/>
      <c r="R33" s="820"/>
      <c r="S33" s="820"/>
      <c r="T33" s="820"/>
      <c r="U33" s="820"/>
      <c r="V33" s="820"/>
      <c r="W33" s="820"/>
      <c r="X33" s="820"/>
      <c r="Y33" s="820"/>
      <c r="Z33" s="820"/>
      <c r="AA33" s="820"/>
      <c r="AB33" s="820"/>
      <c r="AC33" s="820"/>
      <c r="AD33" s="820"/>
      <c r="AE33" s="821"/>
      <c r="AF33" s="822"/>
      <c r="AG33" s="823"/>
      <c r="AH33" s="823"/>
      <c r="AI33" s="823"/>
      <c r="AJ33" s="824"/>
      <c r="AK33" s="870"/>
      <c r="AL33" s="866"/>
      <c r="AM33" s="866"/>
      <c r="AN33" s="866"/>
      <c r="AO33" s="866"/>
      <c r="AP33" s="866"/>
      <c r="AQ33" s="866"/>
      <c r="AR33" s="866"/>
      <c r="AS33" s="866"/>
      <c r="AT33" s="866"/>
      <c r="AU33" s="866"/>
      <c r="AV33" s="866"/>
      <c r="AW33" s="866"/>
      <c r="AX33" s="866"/>
      <c r="AY33" s="866"/>
      <c r="AZ33" s="867"/>
      <c r="BA33" s="867"/>
      <c r="BB33" s="867"/>
      <c r="BC33" s="867"/>
      <c r="BD33" s="867"/>
      <c r="BE33" s="868"/>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394</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376</v>
      </c>
      <c r="B63" s="825" t="s">
        <v>395</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1955</v>
      </c>
      <c r="AG63" s="880"/>
      <c r="AH63" s="880"/>
      <c r="AI63" s="880"/>
      <c r="AJ63" s="881"/>
      <c r="AK63" s="882"/>
      <c r="AL63" s="877"/>
      <c r="AM63" s="877"/>
      <c r="AN63" s="877"/>
      <c r="AO63" s="877"/>
      <c r="AP63" s="880">
        <v>5946</v>
      </c>
      <c r="AQ63" s="880"/>
      <c r="AR63" s="880"/>
      <c r="AS63" s="880"/>
      <c r="AT63" s="880"/>
      <c r="AU63" s="880">
        <v>880</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397</v>
      </c>
      <c r="B66" s="764"/>
      <c r="C66" s="764"/>
      <c r="D66" s="764"/>
      <c r="E66" s="764"/>
      <c r="F66" s="764"/>
      <c r="G66" s="764"/>
      <c r="H66" s="764"/>
      <c r="I66" s="764"/>
      <c r="J66" s="764"/>
      <c r="K66" s="764"/>
      <c r="L66" s="764"/>
      <c r="M66" s="764"/>
      <c r="N66" s="764"/>
      <c r="O66" s="764"/>
      <c r="P66" s="765"/>
      <c r="Q66" s="769" t="s">
        <v>380</v>
      </c>
      <c r="R66" s="770"/>
      <c r="S66" s="770"/>
      <c r="T66" s="770"/>
      <c r="U66" s="771"/>
      <c r="V66" s="769" t="s">
        <v>381</v>
      </c>
      <c r="W66" s="770"/>
      <c r="X66" s="770"/>
      <c r="Y66" s="770"/>
      <c r="Z66" s="771"/>
      <c r="AA66" s="769" t="s">
        <v>382</v>
      </c>
      <c r="AB66" s="770"/>
      <c r="AC66" s="770"/>
      <c r="AD66" s="770"/>
      <c r="AE66" s="771"/>
      <c r="AF66" s="890" t="s">
        <v>383</v>
      </c>
      <c r="AG66" s="851"/>
      <c r="AH66" s="851"/>
      <c r="AI66" s="851"/>
      <c r="AJ66" s="891"/>
      <c r="AK66" s="769" t="s">
        <v>384</v>
      </c>
      <c r="AL66" s="764"/>
      <c r="AM66" s="764"/>
      <c r="AN66" s="764"/>
      <c r="AO66" s="765"/>
      <c r="AP66" s="769" t="s">
        <v>385</v>
      </c>
      <c r="AQ66" s="770"/>
      <c r="AR66" s="770"/>
      <c r="AS66" s="770"/>
      <c r="AT66" s="771"/>
      <c r="AU66" s="769" t="s">
        <v>398</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549</v>
      </c>
      <c r="C68" s="906"/>
      <c r="D68" s="906"/>
      <c r="E68" s="906"/>
      <c r="F68" s="906"/>
      <c r="G68" s="906"/>
      <c r="H68" s="906"/>
      <c r="I68" s="906"/>
      <c r="J68" s="906"/>
      <c r="K68" s="906"/>
      <c r="L68" s="906"/>
      <c r="M68" s="906"/>
      <c r="N68" s="906"/>
      <c r="O68" s="906"/>
      <c r="P68" s="907"/>
      <c r="Q68" s="908">
        <v>2838</v>
      </c>
      <c r="R68" s="902"/>
      <c r="S68" s="902"/>
      <c r="T68" s="902"/>
      <c r="U68" s="902"/>
      <c r="V68" s="902">
        <v>2359</v>
      </c>
      <c r="W68" s="902"/>
      <c r="X68" s="902"/>
      <c r="Y68" s="902"/>
      <c r="Z68" s="902"/>
      <c r="AA68" s="902">
        <v>479</v>
      </c>
      <c r="AB68" s="902"/>
      <c r="AC68" s="902"/>
      <c r="AD68" s="902"/>
      <c r="AE68" s="902"/>
      <c r="AF68" s="902">
        <v>478</v>
      </c>
      <c r="AG68" s="902"/>
      <c r="AH68" s="902"/>
      <c r="AI68" s="902"/>
      <c r="AJ68" s="902"/>
      <c r="AK68" s="902">
        <v>47</v>
      </c>
      <c r="AL68" s="902"/>
      <c r="AM68" s="902"/>
      <c r="AN68" s="902"/>
      <c r="AO68" s="902"/>
      <c r="AP68" s="902" t="s">
        <v>486</v>
      </c>
      <c r="AQ68" s="902"/>
      <c r="AR68" s="902"/>
      <c r="AS68" s="902"/>
      <c r="AT68" s="902"/>
      <c r="AU68" s="902" t="s">
        <v>486</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550</v>
      </c>
      <c r="C69" s="910"/>
      <c r="D69" s="910"/>
      <c r="E69" s="910"/>
      <c r="F69" s="910"/>
      <c r="G69" s="910"/>
      <c r="H69" s="910"/>
      <c r="I69" s="910"/>
      <c r="J69" s="910"/>
      <c r="K69" s="910"/>
      <c r="L69" s="910"/>
      <c r="M69" s="910"/>
      <c r="N69" s="910"/>
      <c r="O69" s="910"/>
      <c r="P69" s="911"/>
      <c r="Q69" s="912">
        <v>9388</v>
      </c>
      <c r="R69" s="866"/>
      <c r="S69" s="866"/>
      <c r="T69" s="866"/>
      <c r="U69" s="866"/>
      <c r="V69" s="866">
        <v>9097</v>
      </c>
      <c r="W69" s="866"/>
      <c r="X69" s="866"/>
      <c r="Y69" s="866"/>
      <c r="Z69" s="866"/>
      <c r="AA69" s="866">
        <v>291</v>
      </c>
      <c r="AB69" s="866"/>
      <c r="AC69" s="866"/>
      <c r="AD69" s="866"/>
      <c r="AE69" s="866"/>
      <c r="AF69" s="866">
        <v>291</v>
      </c>
      <c r="AG69" s="866"/>
      <c r="AH69" s="866"/>
      <c r="AI69" s="866"/>
      <c r="AJ69" s="866"/>
      <c r="AK69" s="866">
        <v>0</v>
      </c>
      <c r="AL69" s="866"/>
      <c r="AM69" s="866"/>
      <c r="AN69" s="866"/>
      <c r="AO69" s="866"/>
      <c r="AP69" s="866">
        <v>125</v>
      </c>
      <c r="AQ69" s="866"/>
      <c r="AR69" s="866"/>
      <c r="AS69" s="866"/>
      <c r="AT69" s="866"/>
      <c r="AU69" s="866">
        <v>7</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t="s">
        <v>551</v>
      </c>
      <c r="C70" s="910"/>
      <c r="D70" s="910"/>
      <c r="E70" s="910"/>
      <c r="F70" s="910"/>
      <c r="G70" s="910"/>
      <c r="H70" s="910"/>
      <c r="I70" s="910"/>
      <c r="J70" s="910"/>
      <c r="K70" s="910"/>
      <c r="L70" s="910"/>
      <c r="M70" s="910"/>
      <c r="N70" s="910"/>
      <c r="O70" s="910"/>
      <c r="P70" s="911"/>
      <c r="Q70" s="912">
        <v>1238</v>
      </c>
      <c r="R70" s="866"/>
      <c r="S70" s="866"/>
      <c r="T70" s="866"/>
      <c r="U70" s="866"/>
      <c r="V70" s="866">
        <v>1207</v>
      </c>
      <c r="W70" s="866"/>
      <c r="X70" s="866"/>
      <c r="Y70" s="866"/>
      <c r="Z70" s="866"/>
      <c r="AA70" s="866">
        <v>31</v>
      </c>
      <c r="AB70" s="866"/>
      <c r="AC70" s="866"/>
      <c r="AD70" s="866"/>
      <c r="AE70" s="866"/>
      <c r="AF70" s="866">
        <v>31</v>
      </c>
      <c r="AG70" s="866"/>
      <c r="AH70" s="866"/>
      <c r="AI70" s="866"/>
      <c r="AJ70" s="866"/>
      <c r="AK70" s="866">
        <v>76</v>
      </c>
      <c r="AL70" s="866"/>
      <c r="AM70" s="866"/>
      <c r="AN70" s="866"/>
      <c r="AO70" s="866"/>
      <c r="AP70" s="866" t="s">
        <v>486</v>
      </c>
      <c r="AQ70" s="866"/>
      <c r="AR70" s="866"/>
      <c r="AS70" s="866"/>
      <c r="AT70" s="866"/>
      <c r="AU70" s="866" t="s">
        <v>486</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t="s">
        <v>552</v>
      </c>
      <c r="C71" s="910"/>
      <c r="D71" s="910"/>
      <c r="E71" s="910"/>
      <c r="F71" s="910"/>
      <c r="G71" s="910"/>
      <c r="H71" s="910"/>
      <c r="I71" s="910"/>
      <c r="J71" s="910"/>
      <c r="K71" s="910"/>
      <c r="L71" s="910"/>
      <c r="M71" s="910"/>
      <c r="N71" s="910"/>
      <c r="O71" s="910"/>
      <c r="P71" s="911"/>
      <c r="Q71" s="912">
        <v>270</v>
      </c>
      <c r="R71" s="866"/>
      <c r="S71" s="866"/>
      <c r="T71" s="866"/>
      <c r="U71" s="866"/>
      <c r="V71" s="866">
        <v>194</v>
      </c>
      <c r="W71" s="866"/>
      <c r="X71" s="866"/>
      <c r="Y71" s="866"/>
      <c r="Z71" s="866"/>
      <c r="AA71" s="866">
        <v>76</v>
      </c>
      <c r="AB71" s="866"/>
      <c r="AC71" s="866"/>
      <c r="AD71" s="866"/>
      <c r="AE71" s="866"/>
      <c r="AF71" s="866">
        <v>76</v>
      </c>
      <c r="AG71" s="866"/>
      <c r="AH71" s="866"/>
      <c r="AI71" s="866"/>
      <c r="AJ71" s="866"/>
      <c r="AK71" s="866">
        <v>70</v>
      </c>
      <c r="AL71" s="866"/>
      <c r="AM71" s="866"/>
      <c r="AN71" s="866"/>
      <c r="AO71" s="866"/>
      <c r="AP71" s="866" t="s">
        <v>486</v>
      </c>
      <c r="AQ71" s="866"/>
      <c r="AR71" s="866"/>
      <c r="AS71" s="866"/>
      <c r="AT71" s="866"/>
      <c r="AU71" s="866" t="s">
        <v>486</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t="s">
        <v>553</v>
      </c>
      <c r="C72" s="910"/>
      <c r="D72" s="910"/>
      <c r="E72" s="910"/>
      <c r="F72" s="910"/>
      <c r="G72" s="910"/>
      <c r="H72" s="910"/>
      <c r="I72" s="910"/>
      <c r="J72" s="910"/>
      <c r="K72" s="910"/>
      <c r="L72" s="910"/>
      <c r="M72" s="910"/>
      <c r="N72" s="910"/>
      <c r="O72" s="910"/>
      <c r="P72" s="911"/>
      <c r="Q72" s="912">
        <v>488</v>
      </c>
      <c r="R72" s="866"/>
      <c r="S72" s="866"/>
      <c r="T72" s="866"/>
      <c r="U72" s="866"/>
      <c r="V72" s="866">
        <v>480</v>
      </c>
      <c r="W72" s="866"/>
      <c r="X72" s="866"/>
      <c r="Y72" s="866"/>
      <c r="Z72" s="866"/>
      <c r="AA72" s="866">
        <v>8</v>
      </c>
      <c r="AB72" s="866"/>
      <c r="AC72" s="866"/>
      <c r="AD72" s="866"/>
      <c r="AE72" s="866"/>
      <c r="AF72" s="866">
        <v>8</v>
      </c>
      <c r="AG72" s="866"/>
      <c r="AH72" s="866"/>
      <c r="AI72" s="866"/>
      <c r="AJ72" s="866"/>
      <c r="AK72" s="866">
        <v>46</v>
      </c>
      <c r="AL72" s="866"/>
      <c r="AM72" s="866"/>
      <c r="AN72" s="866"/>
      <c r="AO72" s="866"/>
      <c r="AP72" s="866">
        <v>276</v>
      </c>
      <c r="AQ72" s="866"/>
      <c r="AR72" s="866"/>
      <c r="AS72" s="866"/>
      <c r="AT72" s="866"/>
      <c r="AU72" s="866">
        <v>74</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t="s">
        <v>554</v>
      </c>
      <c r="C73" s="910"/>
      <c r="D73" s="910"/>
      <c r="E73" s="910"/>
      <c r="F73" s="910"/>
      <c r="G73" s="910"/>
      <c r="H73" s="910"/>
      <c r="I73" s="910"/>
      <c r="J73" s="910"/>
      <c r="K73" s="910"/>
      <c r="L73" s="910"/>
      <c r="M73" s="910"/>
      <c r="N73" s="910"/>
      <c r="O73" s="910"/>
      <c r="P73" s="911"/>
      <c r="Q73" s="912">
        <v>20804</v>
      </c>
      <c r="R73" s="866"/>
      <c r="S73" s="866"/>
      <c r="T73" s="866"/>
      <c r="U73" s="866"/>
      <c r="V73" s="866">
        <v>22285</v>
      </c>
      <c r="W73" s="866"/>
      <c r="X73" s="866"/>
      <c r="Y73" s="866"/>
      <c r="Z73" s="866"/>
      <c r="AA73" s="866">
        <v>-1481</v>
      </c>
      <c r="AB73" s="866"/>
      <c r="AC73" s="866"/>
      <c r="AD73" s="866"/>
      <c r="AE73" s="866"/>
      <c r="AF73" s="866">
        <v>8230</v>
      </c>
      <c r="AG73" s="866"/>
      <c r="AH73" s="866"/>
      <c r="AI73" s="866"/>
      <c r="AJ73" s="866"/>
      <c r="AK73" s="866">
        <v>1533</v>
      </c>
      <c r="AL73" s="866"/>
      <c r="AM73" s="866"/>
      <c r="AN73" s="866"/>
      <c r="AO73" s="866"/>
      <c r="AP73" s="866">
        <v>5444</v>
      </c>
      <c r="AQ73" s="866"/>
      <c r="AR73" s="866"/>
      <c r="AS73" s="866"/>
      <c r="AT73" s="866"/>
      <c r="AU73" s="866">
        <v>93</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t="s">
        <v>555</v>
      </c>
      <c r="C74" s="910"/>
      <c r="D74" s="910"/>
      <c r="E74" s="910"/>
      <c r="F74" s="910"/>
      <c r="G74" s="910"/>
      <c r="H74" s="910"/>
      <c r="I74" s="910"/>
      <c r="J74" s="910"/>
      <c r="K74" s="910"/>
      <c r="L74" s="910"/>
      <c r="M74" s="910"/>
      <c r="N74" s="910"/>
      <c r="O74" s="910"/>
      <c r="P74" s="911"/>
      <c r="Q74" s="912">
        <v>11048</v>
      </c>
      <c r="R74" s="866">
        <v>6933</v>
      </c>
      <c r="S74" s="866">
        <v>6933</v>
      </c>
      <c r="T74" s="866">
        <v>6933</v>
      </c>
      <c r="U74" s="866">
        <v>6933</v>
      </c>
      <c r="V74" s="866">
        <v>10962</v>
      </c>
      <c r="W74" s="866">
        <v>6850</v>
      </c>
      <c r="X74" s="866">
        <v>6850</v>
      </c>
      <c r="Y74" s="866">
        <v>6850</v>
      </c>
      <c r="Z74" s="866">
        <v>6850</v>
      </c>
      <c r="AA74" s="866">
        <v>86</v>
      </c>
      <c r="AB74" s="866">
        <v>82</v>
      </c>
      <c r="AC74" s="866">
        <v>82</v>
      </c>
      <c r="AD74" s="866">
        <v>82</v>
      </c>
      <c r="AE74" s="866">
        <v>82</v>
      </c>
      <c r="AF74" s="866">
        <v>86</v>
      </c>
      <c r="AG74" s="866">
        <v>82</v>
      </c>
      <c r="AH74" s="866">
        <v>82</v>
      </c>
      <c r="AI74" s="866">
        <v>82</v>
      </c>
      <c r="AJ74" s="866">
        <v>82</v>
      </c>
      <c r="AK74" s="866">
        <v>4624</v>
      </c>
      <c r="AL74" s="866">
        <v>2485</v>
      </c>
      <c r="AM74" s="866">
        <v>2485</v>
      </c>
      <c r="AN74" s="866">
        <v>2485</v>
      </c>
      <c r="AO74" s="866">
        <v>2485</v>
      </c>
      <c r="AP74" s="866" t="s">
        <v>486</v>
      </c>
      <c r="AQ74" s="866"/>
      <c r="AR74" s="866"/>
      <c r="AS74" s="866"/>
      <c r="AT74" s="866"/>
      <c r="AU74" s="866" t="s">
        <v>486</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t="s">
        <v>556</v>
      </c>
      <c r="C75" s="910"/>
      <c r="D75" s="910"/>
      <c r="E75" s="910"/>
      <c r="F75" s="910"/>
      <c r="G75" s="910"/>
      <c r="H75" s="910"/>
      <c r="I75" s="910"/>
      <c r="J75" s="910"/>
      <c r="K75" s="910"/>
      <c r="L75" s="910"/>
      <c r="M75" s="910"/>
      <c r="N75" s="910"/>
      <c r="O75" s="910"/>
      <c r="P75" s="911"/>
      <c r="Q75" s="913">
        <v>1656633</v>
      </c>
      <c r="R75" s="914">
        <v>1385861</v>
      </c>
      <c r="S75" s="914">
        <v>1385861</v>
      </c>
      <c r="T75" s="914">
        <v>1385861</v>
      </c>
      <c r="U75" s="870">
        <v>1385861</v>
      </c>
      <c r="V75" s="915">
        <v>1631442</v>
      </c>
      <c r="W75" s="914">
        <v>1346246</v>
      </c>
      <c r="X75" s="914">
        <v>1346246</v>
      </c>
      <c r="Y75" s="914">
        <v>1346246</v>
      </c>
      <c r="Z75" s="870">
        <v>1346246</v>
      </c>
      <c r="AA75" s="915">
        <v>25191</v>
      </c>
      <c r="AB75" s="914">
        <v>39615</v>
      </c>
      <c r="AC75" s="914">
        <v>39615</v>
      </c>
      <c r="AD75" s="914">
        <v>39615</v>
      </c>
      <c r="AE75" s="870">
        <v>39615</v>
      </c>
      <c r="AF75" s="915">
        <v>25191</v>
      </c>
      <c r="AG75" s="914">
        <v>39615</v>
      </c>
      <c r="AH75" s="914">
        <v>39615</v>
      </c>
      <c r="AI75" s="914">
        <v>39615</v>
      </c>
      <c r="AJ75" s="870">
        <v>39615</v>
      </c>
      <c r="AK75" s="915">
        <v>23240</v>
      </c>
      <c r="AL75" s="914"/>
      <c r="AM75" s="914"/>
      <c r="AN75" s="914"/>
      <c r="AO75" s="870"/>
      <c r="AP75" s="915" t="s">
        <v>486</v>
      </c>
      <c r="AQ75" s="914"/>
      <c r="AR75" s="914"/>
      <c r="AS75" s="914"/>
      <c r="AT75" s="870"/>
      <c r="AU75" s="915" t="s">
        <v>486</v>
      </c>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376</v>
      </c>
      <c r="B88" s="825" t="s">
        <v>399</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193179</v>
      </c>
      <c r="AG88" s="880"/>
      <c r="AH88" s="880"/>
      <c r="AI88" s="880"/>
      <c r="AJ88" s="880"/>
      <c r="AK88" s="877"/>
      <c r="AL88" s="877"/>
      <c r="AM88" s="877"/>
      <c r="AN88" s="877"/>
      <c r="AO88" s="877"/>
      <c r="AP88" s="880">
        <v>5845</v>
      </c>
      <c r="AQ88" s="880"/>
      <c r="AR88" s="880"/>
      <c r="AS88" s="880"/>
      <c r="AT88" s="880"/>
      <c r="AU88" s="880">
        <v>174</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825" t="s">
        <v>400</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5</v>
      </c>
      <c r="CS102" s="888"/>
      <c r="CT102" s="888"/>
      <c r="CU102" s="888"/>
      <c r="CV102" s="927"/>
      <c r="CW102" s="926" t="s">
        <v>560</v>
      </c>
      <c r="CX102" s="888"/>
      <c r="CY102" s="888"/>
      <c r="CZ102" s="888"/>
      <c r="DA102" s="927"/>
      <c r="DB102" s="926" t="s">
        <v>560</v>
      </c>
      <c r="DC102" s="888"/>
      <c r="DD102" s="888"/>
      <c r="DE102" s="888"/>
      <c r="DF102" s="927"/>
      <c r="DG102" s="926" t="s">
        <v>560</v>
      </c>
      <c r="DH102" s="888"/>
      <c r="DI102" s="888"/>
      <c r="DJ102" s="888"/>
      <c r="DK102" s="927"/>
      <c r="DL102" s="926" t="s">
        <v>560</v>
      </c>
      <c r="DM102" s="888"/>
      <c r="DN102" s="888"/>
      <c r="DO102" s="888"/>
      <c r="DP102" s="927"/>
      <c r="DQ102" s="926" t="s">
        <v>560</v>
      </c>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401</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402</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405</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406</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407</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408</v>
      </c>
      <c r="AB109" s="929"/>
      <c r="AC109" s="929"/>
      <c r="AD109" s="929"/>
      <c r="AE109" s="930"/>
      <c r="AF109" s="928" t="s">
        <v>409</v>
      </c>
      <c r="AG109" s="929"/>
      <c r="AH109" s="929"/>
      <c r="AI109" s="929"/>
      <c r="AJ109" s="930"/>
      <c r="AK109" s="928" t="s">
        <v>294</v>
      </c>
      <c r="AL109" s="929"/>
      <c r="AM109" s="929"/>
      <c r="AN109" s="929"/>
      <c r="AO109" s="930"/>
      <c r="AP109" s="928" t="s">
        <v>410</v>
      </c>
      <c r="AQ109" s="929"/>
      <c r="AR109" s="929"/>
      <c r="AS109" s="929"/>
      <c r="AT109" s="931"/>
      <c r="AU109" s="948" t="s">
        <v>407</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408</v>
      </c>
      <c r="BR109" s="929"/>
      <c r="BS109" s="929"/>
      <c r="BT109" s="929"/>
      <c r="BU109" s="930"/>
      <c r="BV109" s="928" t="s">
        <v>409</v>
      </c>
      <c r="BW109" s="929"/>
      <c r="BX109" s="929"/>
      <c r="BY109" s="929"/>
      <c r="BZ109" s="930"/>
      <c r="CA109" s="928" t="s">
        <v>294</v>
      </c>
      <c r="CB109" s="929"/>
      <c r="CC109" s="929"/>
      <c r="CD109" s="929"/>
      <c r="CE109" s="930"/>
      <c r="CF109" s="949" t="s">
        <v>410</v>
      </c>
      <c r="CG109" s="949"/>
      <c r="CH109" s="949"/>
      <c r="CI109" s="949"/>
      <c r="CJ109" s="949"/>
      <c r="CK109" s="928" t="s">
        <v>411</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408</v>
      </c>
      <c r="DH109" s="929"/>
      <c r="DI109" s="929"/>
      <c r="DJ109" s="929"/>
      <c r="DK109" s="930"/>
      <c r="DL109" s="928" t="s">
        <v>409</v>
      </c>
      <c r="DM109" s="929"/>
      <c r="DN109" s="929"/>
      <c r="DO109" s="929"/>
      <c r="DP109" s="930"/>
      <c r="DQ109" s="928" t="s">
        <v>294</v>
      </c>
      <c r="DR109" s="929"/>
      <c r="DS109" s="929"/>
      <c r="DT109" s="929"/>
      <c r="DU109" s="930"/>
      <c r="DV109" s="928" t="s">
        <v>410</v>
      </c>
      <c r="DW109" s="929"/>
      <c r="DX109" s="929"/>
      <c r="DY109" s="929"/>
      <c r="DZ109" s="931"/>
    </row>
    <row r="110" spans="1:131" s="218" customFormat="1" ht="26.25" customHeight="1" x14ac:dyDescent="0.15">
      <c r="A110" s="932" t="s">
        <v>412</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4763547</v>
      </c>
      <c r="AB110" s="936"/>
      <c r="AC110" s="936"/>
      <c r="AD110" s="936"/>
      <c r="AE110" s="937"/>
      <c r="AF110" s="938">
        <v>4714646</v>
      </c>
      <c r="AG110" s="936"/>
      <c r="AH110" s="936"/>
      <c r="AI110" s="936"/>
      <c r="AJ110" s="937"/>
      <c r="AK110" s="938">
        <v>4689994</v>
      </c>
      <c r="AL110" s="936"/>
      <c r="AM110" s="936"/>
      <c r="AN110" s="936"/>
      <c r="AO110" s="937"/>
      <c r="AP110" s="939">
        <v>11.9</v>
      </c>
      <c r="AQ110" s="940"/>
      <c r="AR110" s="940"/>
      <c r="AS110" s="940"/>
      <c r="AT110" s="941"/>
      <c r="AU110" s="942" t="s">
        <v>69</v>
      </c>
      <c r="AV110" s="943"/>
      <c r="AW110" s="943"/>
      <c r="AX110" s="943"/>
      <c r="AY110" s="943"/>
      <c r="AZ110" s="965" t="s">
        <v>413</v>
      </c>
      <c r="BA110" s="933"/>
      <c r="BB110" s="933"/>
      <c r="BC110" s="933"/>
      <c r="BD110" s="933"/>
      <c r="BE110" s="933"/>
      <c r="BF110" s="933"/>
      <c r="BG110" s="933"/>
      <c r="BH110" s="933"/>
      <c r="BI110" s="933"/>
      <c r="BJ110" s="933"/>
      <c r="BK110" s="933"/>
      <c r="BL110" s="933"/>
      <c r="BM110" s="933"/>
      <c r="BN110" s="933"/>
      <c r="BO110" s="933"/>
      <c r="BP110" s="934"/>
      <c r="BQ110" s="966">
        <v>49504903</v>
      </c>
      <c r="BR110" s="967"/>
      <c r="BS110" s="967"/>
      <c r="BT110" s="967"/>
      <c r="BU110" s="967"/>
      <c r="BV110" s="967">
        <v>45629960</v>
      </c>
      <c r="BW110" s="967"/>
      <c r="BX110" s="967"/>
      <c r="BY110" s="967"/>
      <c r="BZ110" s="967"/>
      <c r="CA110" s="967">
        <v>41743987</v>
      </c>
      <c r="CB110" s="967"/>
      <c r="CC110" s="967"/>
      <c r="CD110" s="967"/>
      <c r="CE110" s="967"/>
      <c r="CF110" s="980">
        <v>105.5</v>
      </c>
      <c r="CG110" s="981"/>
      <c r="CH110" s="981"/>
      <c r="CI110" s="981"/>
      <c r="CJ110" s="981"/>
      <c r="CK110" s="982" t="s">
        <v>414</v>
      </c>
      <c r="CL110" s="983"/>
      <c r="CM110" s="965" t="s">
        <v>415</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15">
      <c r="A111" s="970" t="s">
        <v>416</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417</v>
      </c>
      <c r="BA111" s="959"/>
      <c r="BB111" s="959"/>
      <c r="BC111" s="959"/>
      <c r="BD111" s="959"/>
      <c r="BE111" s="959"/>
      <c r="BF111" s="959"/>
      <c r="BG111" s="959"/>
      <c r="BH111" s="959"/>
      <c r="BI111" s="959"/>
      <c r="BJ111" s="959"/>
      <c r="BK111" s="959"/>
      <c r="BL111" s="959"/>
      <c r="BM111" s="959"/>
      <c r="BN111" s="959"/>
      <c r="BO111" s="959"/>
      <c r="BP111" s="960"/>
      <c r="BQ111" s="961" t="s">
        <v>122</v>
      </c>
      <c r="BR111" s="962"/>
      <c r="BS111" s="962"/>
      <c r="BT111" s="962"/>
      <c r="BU111" s="962"/>
      <c r="BV111" s="962">
        <v>507661</v>
      </c>
      <c r="BW111" s="962"/>
      <c r="BX111" s="962"/>
      <c r="BY111" s="962"/>
      <c r="BZ111" s="962"/>
      <c r="CA111" s="962">
        <v>602828</v>
      </c>
      <c r="CB111" s="962"/>
      <c r="CC111" s="962"/>
      <c r="CD111" s="962"/>
      <c r="CE111" s="962"/>
      <c r="CF111" s="956">
        <v>1.5</v>
      </c>
      <c r="CG111" s="957"/>
      <c r="CH111" s="957"/>
      <c r="CI111" s="957"/>
      <c r="CJ111" s="957"/>
      <c r="CK111" s="984"/>
      <c r="CL111" s="985"/>
      <c r="CM111" s="958" t="s">
        <v>418</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15">
      <c r="A112" s="988" t="s">
        <v>419</v>
      </c>
      <c r="B112" s="989"/>
      <c r="C112" s="959" t="s">
        <v>420</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421</v>
      </c>
      <c r="BA112" s="959"/>
      <c r="BB112" s="959"/>
      <c r="BC112" s="959"/>
      <c r="BD112" s="959"/>
      <c r="BE112" s="959"/>
      <c r="BF112" s="959"/>
      <c r="BG112" s="959"/>
      <c r="BH112" s="959"/>
      <c r="BI112" s="959"/>
      <c r="BJ112" s="959"/>
      <c r="BK112" s="959"/>
      <c r="BL112" s="959"/>
      <c r="BM112" s="959"/>
      <c r="BN112" s="959"/>
      <c r="BO112" s="959"/>
      <c r="BP112" s="960"/>
      <c r="BQ112" s="961">
        <v>727425</v>
      </c>
      <c r="BR112" s="962"/>
      <c r="BS112" s="962"/>
      <c r="BT112" s="962"/>
      <c r="BU112" s="962"/>
      <c r="BV112" s="962">
        <v>716317</v>
      </c>
      <c r="BW112" s="962"/>
      <c r="BX112" s="962"/>
      <c r="BY112" s="962"/>
      <c r="BZ112" s="962"/>
      <c r="CA112" s="962">
        <v>880045</v>
      </c>
      <c r="CB112" s="962"/>
      <c r="CC112" s="962"/>
      <c r="CD112" s="962"/>
      <c r="CE112" s="962"/>
      <c r="CF112" s="956">
        <v>2.2000000000000002</v>
      </c>
      <c r="CG112" s="957"/>
      <c r="CH112" s="957"/>
      <c r="CI112" s="957"/>
      <c r="CJ112" s="957"/>
      <c r="CK112" s="984"/>
      <c r="CL112" s="985"/>
      <c r="CM112" s="958" t="s">
        <v>422</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15">
      <c r="A113" s="990"/>
      <c r="B113" s="991"/>
      <c r="C113" s="959" t="s">
        <v>423</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64056</v>
      </c>
      <c r="AB113" s="974"/>
      <c r="AC113" s="974"/>
      <c r="AD113" s="974"/>
      <c r="AE113" s="975"/>
      <c r="AF113" s="976">
        <v>60223</v>
      </c>
      <c r="AG113" s="974"/>
      <c r="AH113" s="974"/>
      <c r="AI113" s="974"/>
      <c r="AJ113" s="975"/>
      <c r="AK113" s="976">
        <v>83868</v>
      </c>
      <c r="AL113" s="974"/>
      <c r="AM113" s="974"/>
      <c r="AN113" s="974"/>
      <c r="AO113" s="975"/>
      <c r="AP113" s="977">
        <v>0.2</v>
      </c>
      <c r="AQ113" s="978"/>
      <c r="AR113" s="978"/>
      <c r="AS113" s="978"/>
      <c r="AT113" s="979"/>
      <c r="AU113" s="944"/>
      <c r="AV113" s="945"/>
      <c r="AW113" s="945"/>
      <c r="AX113" s="945"/>
      <c r="AY113" s="945"/>
      <c r="AZ113" s="958" t="s">
        <v>424</v>
      </c>
      <c r="BA113" s="959"/>
      <c r="BB113" s="959"/>
      <c r="BC113" s="959"/>
      <c r="BD113" s="959"/>
      <c r="BE113" s="959"/>
      <c r="BF113" s="959"/>
      <c r="BG113" s="959"/>
      <c r="BH113" s="959"/>
      <c r="BI113" s="959"/>
      <c r="BJ113" s="959"/>
      <c r="BK113" s="959"/>
      <c r="BL113" s="959"/>
      <c r="BM113" s="959"/>
      <c r="BN113" s="959"/>
      <c r="BO113" s="959"/>
      <c r="BP113" s="960"/>
      <c r="BQ113" s="961">
        <v>224684</v>
      </c>
      <c r="BR113" s="962"/>
      <c r="BS113" s="962"/>
      <c r="BT113" s="962"/>
      <c r="BU113" s="962"/>
      <c r="BV113" s="962">
        <v>198954</v>
      </c>
      <c r="BW113" s="962"/>
      <c r="BX113" s="962"/>
      <c r="BY113" s="962"/>
      <c r="BZ113" s="962"/>
      <c r="CA113" s="962">
        <v>173934</v>
      </c>
      <c r="CB113" s="962"/>
      <c r="CC113" s="962"/>
      <c r="CD113" s="962"/>
      <c r="CE113" s="962"/>
      <c r="CF113" s="956">
        <v>0.4</v>
      </c>
      <c r="CG113" s="957"/>
      <c r="CH113" s="957"/>
      <c r="CI113" s="957"/>
      <c r="CJ113" s="957"/>
      <c r="CK113" s="984"/>
      <c r="CL113" s="985"/>
      <c r="CM113" s="958" t="s">
        <v>425</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15">
      <c r="A114" s="990"/>
      <c r="B114" s="991"/>
      <c r="C114" s="959" t="s">
        <v>426</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27032</v>
      </c>
      <c r="AB114" s="995"/>
      <c r="AC114" s="995"/>
      <c r="AD114" s="995"/>
      <c r="AE114" s="996"/>
      <c r="AF114" s="997">
        <v>21357</v>
      </c>
      <c r="AG114" s="995"/>
      <c r="AH114" s="995"/>
      <c r="AI114" s="995"/>
      <c r="AJ114" s="996"/>
      <c r="AK114" s="997">
        <v>19631</v>
      </c>
      <c r="AL114" s="995"/>
      <c r="AM114" s="995"/>
      <c r="AN114" s="995"/>
      <c r="AO114" s="996"/>
      <c r="AP114" s="998">
        <v>0</v>
      </c>
      <c r="AQ114" s="999"/>
      <c r="AR114" s="999"/>
      <c r="AS114" s="999"/>
      <c r="AT114" s="1000"/>
      <c r="AU114" s="944"/>
      <c r="AV114" s="945"/>
      <c r="AW114" s="945"/>
      <c r="AX114" s="945"/>
      <c r="AY114" s="945"/>
      <c r="AZ114" s="958" t="s">
        <v>427</v>
      </c>
      <c r="BA114" s="959"/>
      <c r="BB114" s="959"/>
      <c r="BC114" s="959"/>
      <c r="BD114" s="959"/>
      <c r="BE114" s="959"/>
      <c r="BF114" s="959"/>
      <c r="BG114" s="959"/>
      <c r="BH114" s="959"/>
      <c r="BI114" s="959"/>
      <c r="BJ114" s="959"/>
      <c r="BK114" s="959"/>
      <c r="BL114" s="959"/>
      <c r="BM114" s="959"/>
      <c r="BN114" s="959"/>
      <c r="BO114" s="959"/>
      <c r="BP114" s="960"/>
      <c r="BQ114" s="961">
        <v>6590683</v>
      </c>
      <c r="BR114" s="962"/>
      <c r="BS114" s="962"/>
      <c r="BT114" s="962"/>
      <c r="BU114" s="962"/>
      <c r="BV114" s="962">
        <v>6769832</v>
      </c>
      <c r="BW114" s="962"/>
      <c r="BX114" s="962"/>
      <c r="BY114" s="962"/>
      <c r="BZ114" s="962"/>
      <c r="CA114" s="962">
        <v>6737485</v>
      </c>
      <c r="CB114" s="962"/>
      <c r="CC114" s="962"/>
      <c r="CD114" s="962"/>
      <c r="CE114" s="962"/>
      <c r="CF114" s="956">
        <v>17</v>
      </c>
      <c r="CG114" s="957"/>
      <c r="CH114" s="957"/>
      <c r="CI114" s="957"/>
      <c r="CJ114" s="957"/>
      <c r="CK114" s="984"/>
      <c r="CL114" s="985"/>
      <c r="CM114" s="958" t="s">
        <v>428</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429</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t="s">
        <v>122</v>
      </c>
      <c r="AB115" s="974"/>
      <c r="AC115" s="974"/>
      <c r="AD115" s="974"/>
      <c r="AE115" s="975"/>
      <c r="AF115" s="976" t="s">
        <v>122</v>
      </c>
      <c r="AG115" s="974"/>
      <c r="AH115" s="974"/>
      <c r="AI115" s="974"/>
      <c r="AJ115" s="975"/>
      <c r="AK115" s="976" t="s">
        <v>122</v>
      </c>
      <c r="AL115" s="974"/>
      <c r="AM115" s="974"/>
      <c r="AN115" s="974"/>
      <c r="AO115" s="975"/>
      <c r="AP115" s="977" t="s">
        <v>122</v>
      </c>
      <c r="AQ115" s="978"/>
      <c r="AR115" s="978"/>
      <c r="AS115" s="978"/>
      <c r="AT115" s="979"/>
      <c r="AU115" s="944"/>
      <c r="AV115" s="945"/>
      <c r="AW115" s="945"/>
      <c r="AX115" s="945"/>
      <c r="AY115" s="945"/>
      <c r="AZ115" s="958" t="s">
        <v>430</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431</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v>507661</v>
      </c>
      <c r="DM115" s="995"/>
      <c r="DN115" s="995"/>
      <c r="DO115" s="995"/>
      <c r="DP115" s="996"/>
      <c r="DQ115" s="997">
        <v>602828</v>
      </c>
      <c r="DR115" s="995"/>
      <c r="DS115" s="995"/>
      <c r="DT115" s="995"/>
      <c r="DU115" s="996"/>
      <c r="DV115" s="998">
        <v>1.5</v>
      </c>
      <c r="DW115" s="999"/>
      <c r="DX115" s="999"/>
      <c r="DY115" s="999"/>
      <c r="DZ115" s="1000"/>
    </row>
    <row r="116" spans="1:130" s="218" customFormat="1" ht="26.25" customHeight="1" x14ac:dyDescent="0.15">
      <c r="A116" s="992"/>
      <c r="B116" s="993"/>
      <c r="C116" s="1001" t="s">
        <v>432</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433</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434</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15">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435</v>
      </c>
      <c r="Z117" s="930"/>
      <c r="AA117" s="1014">
        <v>4854635</v>
      </c>
      <c r="AB117" s="1015"/>
      <c r="AC117" s="1015"/>
      <c r="AD117" s="1015"/>
      <c r="AE117" s="1016"/>
      <c r="AF117" s="1017">
        <v>4796226</v>
      </c>
      <c r="AG117" s="1015"/>
      <c r="AH117" s="1015"/>
      <c r="AI117" s="1015"/>
      <c r="AJ117" s="1016"/>
      <c r="AK117" s="1017">
        <v>4793493</v>
      </c>
      <c r="AL117" s="1015"/>
      <c r="AM117" s="1015"/>
      <c r="AN117" s="1015"/>
      <c r="AO117" s="1016"/>
      <c r="AP117" s="1018"/>
      <c r="AQ117" s="1019"/>
      <c r="AR117" s="1019"/>
      <c r="AS117" s="1019"/>
      <c r="AT117" s="1020"/>
      <c r="AU117" s="944"/>
      <c r="AV117" s="945"/>
      <c r="AW117" s="945"/>
      <c r="AX117" s="945"/>
      <c r="AY117" s="945"/>
      <c r="AZ117" s="1010" t="s">
        <v>436</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437</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411</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408</v>
      </c>
      <c r="AB118" s="929"/>
      <c r="AC118" s="929"/>
      <c r="AD118" s="929"/>
      <c r="AE118" s="930"/>
      <c r="AF118" s="928" t="s">
        <v>409</v>
      </c>
      <c r="AG118" s="929"/>
      <c r="AH118" s="929"/>
      <c r="AI118" s="929"/>
      <c r="AJ118" s="930"/>
      <c r="AK118" s="928" t="s">
        <v>294</v>
      </c>
      <c r="AL118" s="929"/>
      <c r="AM118" s="929"/>
      <c r="AN118" s="929"/>
      <c r="AO118" s="930"/>
      <c r="AP118" s="1006" t="s">
        <v>410</v>
      </c>
      <c r="AQ118" s="1007"/>
      <c r="AR118" s="1007"/>
      <c r="AS118" s="1007"/>
      <c r="AT118" s="1008"/>
      <c r="AU118" s="944"/>
      <c r="AV118" s="945"/>
      <c r="AW118" s="945"/>
      <c r="AX118" s="945"/>
      <c r="AY118" s="945"/>
      <c r="AZ118" s="1009" t="s">
        <v>438</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439</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15">
      <c r="A119" s="1092" t="s">
        <v>414</v>
      </c>
      <c r="B119" s="983"/>
      <c r="C119" s="965" t="s">
        <v>415</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440</v>
      </c>
      <c r="BP119" s="1041"/>
      <c r="BQ119" s="1035">
        <v>57047695</v>
      </c>
      <c r="BR119" s="1036"/>
      <c r="BS119" s="1036"/>
      <c r="BT119" s="1036"/>
      <c r="BU119" s="1036"/>
      <c r="BV119" s="1036">
        <v>53822724</v>
      </c>
      <c r="BW119" s="1036"/>
      <c r="BX119" s="1036"/>
      <c r="BY119" s="1036"/>
      <c r="BZ119" s="1036"/>
      <c r="CA119" s="1036">
        <v>50138279</v>
      </c>
      <c r="CB119" s="1036"/>
      <c r="CC119" s="1036"/>
      <c r="CD119" s="1036"/>
      <c r="CE119" s="1036"/>
      <c r="CF119" s="1037"/>
      <c r="CG119" s="1038"/>
      <c r="CH119" s="1038"/>
      <c r="CI119" s="1038"/>
      <c r="CJ119" s="1039"/>
      <c r="CK119" s="986"/>
      <c r="CL119" s="987"/>
      <c r="CM119" s="1009" t="s">
        <v>441</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x14ac:dyDescent="0.15">
      <c r="A120" s="1093"/>
      <c r="B120" s="985"/>
      <c r="C120" s="958" t="s">
        <v>418</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442</v>
      </c>
      <c r="AV120" s="1028"/>
      <c r="AW120" s="1028"/>
      <c r="AX120" s="1028"/>
      <c r="AY120" s="1029"/>
      <c r="AZ120" s="965" t="s">
        <v>443</v>
      </c>
      <c r="BA120" s="933"/>
      <c r="BB120" s="933"/>
      <c r="BC120" s="933"/>
      <c r="BD120" s="933"/>
      <c r="BE120" s="933"/>
      <c r="BF120" s="933"/>
      <c r="BG120" s="933"/>
      <c r="BH120" s="933"/>
      <c r="BI120" s="933"/>
      <c r="BJ120" s="933"/>
      <c r="BK120" s="933"/>
      <c r="BL120" s="933"/>
      <c r="BM120" s="933"/>
      <c r="BN120" s="933"/>
      <c r="BO120" s="933"/>
      <c r="BP120" s="934"/>
      <c r="BQ120" s="966">
        <v>16389717</v>
      </c>
      <c r="BR120" s="967"/>
      <c r="BS120" s="967"/>
      <c r="BT120" s="967"/>
      <c r="BU120" s="967"/>
      <c r="BV120" s="967">
        <v>17284949</v>
      </c>
      <c r="BW120" s="967"/>
      <c r="BX120" s="967"/>
      <c r="BY120" s="967"/>
      <c r="BZ120" s="967"/>
      <c r="CA120" s="967">
        <v>18460063</v>
      </c>
      <c r="CB120" s="967"/>
      <c r="CC120" s="967"/>
      <c r="CD120" s="967"/>
      <c r="CE120" s="967"/>
      <c r="CF120" s="980">
        <v>46.7</v>
      </c>
      <c r="CG120" s="981"/>
      <c r="CH120" s="981"/>
      <c r="CI120" s="981"/>
      <c r="CJ120" s="981"/>
      <c r="CK120" s="1042" t="s">
        <v>444</v>
      </c>
      <c r="CL120" s="1043"/>
      <c r="CM120" s="1043"/>
      <c r="CN120" s="1043"/>
      <c r="CO120" s="1044"/>
      <c r="CP120" s="1050" t="s">
        <v>392</v>
      </c>
      <c r="CQ120" s="1051"/>
      <c r="CR120" s="1051"/>
      <c r="CS120" s="1051"/>
      <c r="CT120" s="1051"/>
      <c r="CU120" s="1051"/>
      <c r="CV120" s="1051"/>
      <c r="CW120" s="1051"/>
      <c r="CX120" s="1051"/>
      <c r="CY120" s="1051"/>
      <c r="CZ120" s="1051"/>
      <c r="DA120" s="1051"/>
      <c r="DB120" s="1051"/>
      <c r="DC120" s="1051"/>
      <c r="DD120" s="1051"/>
      <c r="DE120" s="1051"/>
      <c r="DF120" s="1052"/>
      <c r="DG120" s="966">
        <v>727425</v>
      </c>
      <c r="DH120" s="967"/>
      <c r="DI120" s="967"/>
      <c r="DJ120" s="967"/>
      <c r="DK120" s="967"/>
      <c r="DL120" s="967">
        <v>716317</v>
      </c>
      <c r="DM120" s="967"/>
      <c r="DN120" s="967"/>
      <c r="DO120" s="967"/>
      <c r="DP120" s="967"/>
      <c r="DQ120" s="967">
        <v>880045</v>
      </c>
      <c r="DR120" s="967"/>
      <c r="DS120" s="967"/>
      <c r="DT120" s="967"/>
      <c r="DU120" s="967"/>
      <c r="DV120" s="968">
        <v>2.2000000000000002</v>
      </c>
      <c r="DW120" s="968"/>
      <c r="DX120" s="968"/>
      <c r="DY120" s="968"/>
      <c r="DZ120" s="969"/>
    </row>
    <row r="121" spans="1:130" s="218" customFormat="1" ht="26.25" customHeight="1" x14ac:dyDescent="0.15">
      <c r="A121" s="1093"/>
      <c r="B121" s="985"/>
      <c r="C121" s="1010" t="s">
        <v>445</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446</v>
      </c>
      <c r="BA121" s="959"/>
      <c r="BB121" s="959"/>
      <c r="BC121" s="959"/>
      <c r="BD121" s="959"/>
      <c r="BE121" s="959"/>
      <c r="BF121" s="959"/>
      <c r="BG121" s="959"/>
      <c r="BH121" s="959"/>
      <c r="BI121" s="959"/>
      <c r="BJ121" s="959"/>
      <c r="BK121" s="959"/>
      <c r="BL121" s="959"/>
      <c r="BM121" s="959"/>
      <c r="BN121" s="959"/>
      <c r="BO121" s="959"/>
      <c r="BP121" s="960"/>
      <c r="BQ121" s="961">
        <v>5689581</v>
      </c>
      <c r="BR121" s="962"/>
      <c r="BS121" s="962"/>
      <c r="BT121" s="962"/>
      <c r="BU121" s="962"/>
      <c r="BV121" s="962">
        <v>5345758</v>
      </c>
      <c r="BW121" s="962"/>
      <c r="BX121" s="962"/>
      <c r="BY121" s="962"/>
      <c r="BZ121" s="962"/>
      <c r="CA121" s="962">
        <v>5018217</v>
      </c>
      <c r="CB121" s="962"/>
      <c r="CC121" s="962"/>
      <c r="CD121" s="962"/>
      <c r="CE121" s="962"/>
      <c r="CF121" s="956">
        <v>12.7</v>
      </c>
      <c r="CG121" s="957"/>
      <c r="CH121" s="957"/>
      <c r="CI121" s="957"/>
      <c r="CJ121" s="957"/>
      <c r="CK121" s="1045"/>
      <c r="CL121" s="1046"/>
      <c r="CM121" s="1046"/>
      <c r="CN121" s="1046"/>
      <c r="CO121" s="1047"/>
      <c r="CP121" s="1055" t="s">
        <v>390</v>
      </c>
      <c r="CQ121" s="1056"/>
      <c r="CR121" s="1056"/>
      <c r="CS121" s="1056"/>
      <c r="CT121" s="1056"/>
      <c r="CU121" s="1056"/>
      <c r="CV121" s="1056"/>
      <c r="CW121" s="1056"/>
      <c r="CX121" s="1056"/>
      <c r="CY121" s="1056"/>
      <c r="CZ121" s="1056"/>
      <c r="DA121" s="1056"/>
      <c r="DB121" s="1056"/>
      <c r="DC121" s="1056"/>
      <c r="DD121" s="1056"/>
      <c r="DE121" s="1056"/>
      <c r="DF121" s="1057"/>
      <c r="DG121" s="961" t="s">
        <v>122</v>
      </c>
      <c r="DH121" s="962"/>
      <c r="DI121" s="962"/>
      <c r="DJ121" s="962"/>
      <c r="DK121" s="962"/>
      <c r="DL121" s="962" t="s">
        <v>122</v>
      </c>
      <c r="DM121" s="962"/>
      <c r="DN121" s="962"/>
      <c r="DO121" s="962"/>
      <c r="DP121" s="962"/>
      <c r="DQ121" s="962" t="s">
        <v>122</v>
      </c>
      <c r="DR121" s="962"/>
      <c r="DS121" s="962"/>
      <c r="DT121" s="962"/>
      <c r="DU121" s="962"/>
      <c r="DV121" s="963" t="s">
        <v>122</v>
      </c>
      <c r="DW121" s="963"/>
      <c r="DX121" s="963"/>
      <c r="DY121" s="963"/>
      <c r="DZ121" s="964"/>
    </row>
    <row r="122" spans="1:130" s="218" customFormat="1" ht="26.25" customHeight="1" x14ac:dyDescent="0.15">
      <c r="A122" s="1093"/>
      <c r="B122" s="985"/>
      <c r="C122" s="958" t="s">
        <v>428</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447</v>
      </c>
      <c r="BA122" s="1001"/>
      <c r="BB122" s="1001"/>
      <c r="BC122" s="1001"/>
      <c r="BD122" s="1001"/>
      <c r="BE122" s="1001"/>
      <c r="BF122" s="1001"/>
      <c r="BG122" s="1001"/>
      <c r="BH122" s="1001"/>
      <c r="BI122" s="1001"/>
      <c r="BJ122" s="1001"/>
      <c r="BK122" s="1001"/>
      <c r="BL122" s="1001"/>
      <c r="BM122" s="1001"/>
      <c r="BN122" s="1001"/>
      <c r="BO122" s="1001"/>
      <c r="BP122" s="1002"/>
      <c r="BQ122" s="1035">
        <v>35515661</v>
      </c>
      <c r="BR122" s="1036"/>
      <c r="BS122" s="1036"/>
      <c r="BT122" s="1036"/>
      <c r="BU122" s="1036"/>
      <c r="BV122" s="1036">
        <v>33018119</v>
      </c>
      <c r="BW122" s="1036"/>
      <c r="BX122" s="1036"/>
      <c r="BY122" s="1036"/>
      <c r="BZ122" s="1036"/>
      <c r="CA122" s="1036">
        <v>29865667</v>
      </c>
      <c r="CB122" s="1036"/>
      <c r="CC122" s="1036"/>
      <c r="CD122" s="1036"/>
      <c r="CE122" s="1036"/>
      <c r="CF122" s="1053">
        <v>75.5</v>
      </c>
      <c r="CG122" s="1054"/>
      <c r="CH122" s="1054"/>
      <c r="CI122" s="1054"/>
      <c r="CJ122" s="1054"/>
      <c r="CK122" s="1045"/>
      <c r="CL122" s="1046"/>
      <c r="CM122" s="1046"/>
      <c r="CN122" s="1046"/>
      <c r="CO122" s="1047"/>
      <c r="CP122" s="1055" t="s">
        <v>391</v>
      </c>
      <c r="CQ122" s="1056"/>
      <c r="CR122" s="1056"/>
      <c r="CS122" s="1056"/>
      <c r="CT122" s="1056"/>
      <c r="CU122" s="1056"/>
      <c r="CV122" s="1056"/>
      <c r="CW122" s="1056"/>
      <c r="CX122" s="1056"/>
      <c r="CY122" s="1056"/>
      <c r="CZ122" s="1056"/>
      <c r="DA122" s="1056"/>
      <c r="DB122" s="1056"/>
      <c r="DC122" s="1056"/>
      <c r="DD122" s="1056"/>
      <c r="DE122" s="1056"/>
      <c r="DF122" s="1057"/>
      <c r="DG122" s="961" t="s">
        <v>122</v>
      </c>
      <c r="DH122" s="962"/>
      <c r="DI122" s="962"/>
      <c r="DJ122" s="962"/>
      <c r="DK122" s="962"/>
      <c r="DL122" s="962" t="s">
        <v>122</v>
      </c>
      <c r="DM122" s="962"/>
      <c r="DN122" s="962"/>
      <c r="DO122" s="962"/>
      <c r="DP122" s="962"/>
      <c r="DQ122" s="962" t="s">
        <v>122</v>
      </c>
      <c r="DR122" s="962"/>
      <c r="DS122" s="962"/>
      <c r="DT122" s="962"/>
      <c r="DU122" s="962"/>
      <c r="DV122" s="963" t="s">
        <v>122</v>
      </c>
      <c r="DW122" s="963"/>
      <c r="DX122" s="963"/>
      <c r="DY122" s="963"/>
      <c r="DZ122" s="964"/>
    </row>
    <row r="123" spans="1:130" s="218" customFormat="1" ht="26.25" customHeight="1" x14ac:dyDescent="0.15">
      <c r="A123" s="1093"/>
      <c r="B123" s="985"/>
      <c r="C123" s="958" t="s">
        <v>434</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448</v>
      </c>
      <c r="BP123" s="1041"/>
      <c r="BQ123" s="1099">
        <v>57594959</v>
      </c>
      <c r="BR123" s="1100"/>
      <c r="BS123" s="1100"/>
      <c r="BT123" s="1100"/>
      <c r="BU123" s="1100"/>
      <c r="BV123" s="1100">
        <v>55648826</v>
      </c>
      <c r="BW123" s="1100"/>
      <c r="BX123" s="1100"/>
      <c r="BY123" s="1100"/>
      <c r="BZ123" s="1100"/>
      <c r="CA123" s="1100">
        <v>53343947</v>
      </c>
      <c r="CB123" s="1100"/>
      <c r="CC123" s="1100"/>
      <c r="CD123" s="1100"/>
      <c r="CE123" s="1100"/>
      <c r="CF123" s="1037"/>
      <c r="CG123" s="1038"/>
      <c r="CH123" s="1038"/>
      <c r="CI123" s="1038"/>
      <c r="CJ123" s="1039"/>
      <c r="CK123" s="1045"/>
      <c r="CL123" s="1046"/>
      <c r="CM123" s="1046"/>
      <c r="CN123" s="1046"/>
      <c r="CO123" s="1047"/>
      <c r="CP123" s="1055" t="s">
        <v>388</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t="s">
        <v>122</v>
      </c>
      <c r="DR123" s="995"/>
      <c r="DS123" s="995"/>
      <c r="DT123" s="995"/>
      <c r="DU123" s="996"/>
      <c r="DV123" s="998" t="s">
        <v>122</v>
      </c>
      <c r="DW123" s="999"/>
      <c r="DX123" s="999"/>
      <c r="DY123" s="999"/>
      <c r="DZ123" s="1000"/>
    </row>
    <row r="124" spans="1:130" s="218" customFormat="1" ht="26.25" customHeight="1" thickBot="1" x14ac:dyDescent="0.2">
      <c r="A124" s="1093"/>
      <c r="B124" s="985"/>
      <c r="C124" s="958" t="s">
        <v>437</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449</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122</v>
      </c>
      <c r="BR124" s="1063"/>
      <c r="BS124" s="1063"/>
      <c r="BT124" s="1063"/>
      <c r="BU124" s="1063"/>
      <c r="BV124" s="1063" t="s">
        <v>122</v>
      </c>
      <c r="BW124" s="1063"/>
      <c r="BX124" s="1063"/>
      <c r="BY124" s="1063"/>
      <c r="BZ124" s="1063"/>
      <c r="CA124" s="1063" t="s">
        <v>122</v>
      </c>
      <c r="CB124" s="1063"/>
      <c r="CC124" s="1063"/>
      <c r="CD124" s="1063"/>
      <c r="CE124" s="1063"/>
      <c r="CF124" s="1064"/>
      <c r="CG124" s="1065"/>
      <c r="CH124" s="1065"/>
      <c r="CI124" s="1065"/>
      <c r="CJ124" s="1066"/>
      <c r="CK124" s="1048"/>
      <c r="CL124" s="1048"/>
      <c r="CM124" s="1048"/>
      <c r="CN124" s="1048"/>
      <c r="CO124" s="1049"/>
      <c r="CP124" s="1055" t="s">
        <v>450</v>
      </c>
      <c r="CQ124" s="1056"/>
      <c r="CR124" s="1056"/>
      <c r="CS124" s="1056"/>
      <c r="CT124" s="1056"/>
      <c r="CU124" s="1056"/>
      <c r="CV124" s="1056"/>
      <c r="CW124" s="1056"/>
      <c r="CX124" s="1056"/>
      <c r="CY124" s="1056"/>
      <c r="CZ124" s="1056"/>
      <c r="DA124" s="1056"/>
      <c r="DB124" s="1056"/>
      <c r="DC124" s="1056"/>
      <c r="DD124" s="1056"/>
      <c r="DE124" s="1056"/>
      <c r="DF124" s="1057"/>
      <c r="DG124" s="1040" t="s">
        <v>122</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15">
      <c r="A125" s="1093"/>
      <c r="B125" s="985"/>
      <c r="C125" s="958" t="s">
        <v>439</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451</v>
      </c>
      <c r="CL125" s="1043"/>
      <c r="CM125" s="1043"/>
      <c r="CN125" s="1043"/>
      <c r="CO125" s="1044"/>
      <c r="CP125" s="965" t="s">
        <v>452</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441</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453</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15">
      <c r="A127" s="1094"/>
      <c r="B127" s="987"/>
      <c r="C127" s="1009" t="s">
        <v>454</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122</v>
      </c>
      <c r="AB127" s="995"/>
      <c r="AC127" s="995"/>
      <c r="AD127" s="995"/>
      <c r="AE127" s="996"/>
      <c r="AF127" s="997" t="s">
        <v>122</v>
      </c>
      <c r="AG127" s="995"/>
      <c r="AH127" s="995"/>
      <c r="AI127" s="995"/>
      <c r="AJ127" s="996"/>
      <c r="AK127" s="997" t="s">
        <v>122</v>
      </c>
      <c r="AL127" s="995"/>
      <c r="AM127" s="995"/>
      <c r="AN127" s="995"/>
      <c r="AO127" s="996"/>
      <c r="AP127" s="998" t="s">
        <v>122</v>
      </c>
      <c r="AQ127" s="999"/>
      <c r="AR127" s="999"/>
      <c r="AS127" s="999"/>
      <c r="AT127" s="1000"/>
      <c r="AU127" s="220"/>
      <c r="AV127" s="220"/>
      <c r="AW127" s="220"/>
      <c r="AX127" s="1067" t="s">
        <v>455</v>
      </c>
      <c r="AY127" s="1068"/>
      <c r="AZ127" s="1068"/>
      <c r="BA127" s="1068"/>
      <c r="BB127" s="1068"/>
      <c r="BC127" s="1068"/>
      <c r="BD127" s="1068"/>
      <c r="BE127" s="1069"/>
      <c r="BF127" s="1070" t="s">
        <v>456</v>
      </c>
      <c r="BG127" s="1068"/>
      <c r="BH127" s="1068"/>
      <c r="BI127" s="1068"/>
      <c r="BJ127" s="1068"/>
      <c r="BK127" s="1068"/>
      <c r="BL127" s="1069"/>
      <c r="BM127" s="1070" t="s">
        <v>457</v>
      </c>
      <c r="BN127" s="1068"/>
      <c r="BO127" s="1068"/>
      <c r="BP127" s="1068"/>
      <c r="BQ127" s="1068"/>
      <c r="BR127" s="1068"/>
      <c r="BS127" s="1069"/>
      <c r="BT127" s="1070" t="s">
        <v>458</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459</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460</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461</v>
      </c>
      <c r="X128" s="1079"/>
      <c r="Y128" s="1079"/>
      <c r="Z128" s="1080"/>
      <c r="AA128" s="1081">
        <v>576716</v>
      </c>
      <c r="AB128" s="1082"/>
      <c r="AC128" s="1082"/>
      <c r="AD128" s="1082"/>
      <c r="AE128" s="1083"/>
      <c r="AF128" s="1084">
        <v>570173</v>
      </c>
      <c r="AG128" s="1082"/>
      <c r="AH128" s="1082"/>
      <c r="AI128" s="1082"/>
      <c r="AJ128" s="1083"/>
      <c r="AK128" s="1084">
        <v>607343</v>
      </c>
      <c r="AL128" s="1082"/>
      <c r="AM128" s="1082"/>
      <c r="AN128" s="1082"/>
      <c r="AO128" s="1083"/>
      <c r="AP128" s="1085"/>
      <c r="AQ128" s="1086"/>
      <c r="AR128" s="1086"/>
      <c r="AS128" s="1086"/>
      <c r="AT128" s="1087"/>
      <c r="AU128" s="220"/>
      <c r="AV128" s="220"/>
      <c r="AW128" s="220"/>
      <c r="AX128" s="932" t="s">
        <v>462</v>
      </c>
      <c r="AY128" s="933"/>
      <c r="AZ128" s="933"/>
      <c r="BA128" s="933"/>
      <c r="BB128" s="933"/>
      <c r="BC128" s="933"/>
      <c r="BD128" s="933"/>
      <c r="BE128" s="934"/>
      <c r="BF128" s="1088" t="s">
        <v>122</v>
      </c>
      <c r="BG128" s="1089"/>
      <c r="BH128" s="1089"/>
      <c r="BI128" s="1089"/>
      <c r="BJ128" s="1089"/>
      <c r="BK128" s="1089"/>
      <c r="BL128" s="1090"/>
      <c r="BM128" s="1088">
        <v>11.39</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463</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8" customFormat="1" ht="26.25" customHeight="1" x14ac:dyDescent="0.15">
      <c r="A129" s="970" t="s">
        <v>103</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464</v>
      </c>
      <c r="X129" s="1107"/>
      <c r="Y129" s="1107"/>
      <c r="Z129" s="1108"/>
      <c r="AA129" s="994">
        <v>41022644</v>
      </c>
      <c r="AB129" s="995"/>
      <c r="AC129" s="995"/>
      <c r="AD129" s="995"/>
      <c r="AE129" s="996"/>
      <c r="AF129" s="997">
        <v>42080193</v>
      </c>
      <c r="AG129" s="995"/>
      <c r="AH129" s="995"/>
      <c r="AI129" s="995"/>
      <c r="AJ129" s="996"/>
      <c r="AK129" s="997">
        <v>42604792</v>
      </c>
      <c r="AL129" s="995"/>
      <c r="AM129" s="995"/>
      <c r="AN129" s="995"/>
      <c r="AO129" s="996"/>
      <c r="AP129" s="1109"/>
      <c r="AQ129" s="1110"/>
      <c r="AR129" s="1110"/>
      <c r="AS129" s="1110"/>
      <c r="AT129" s="1111"/>
      <c r="AU129" s="221"/>
      <c r="AV129" s="221"/>
      <c r="AW129" s="221"/>
      <c r="AX129" s="1101" t="s">
        <v>465</v>
      </c>
      <c r="AY129" s="959"/>
      <c r="AZ129" s="959"/>
      <c r="BA129" s="959"/>
      <c r="BB129" s="959"/>
      <c r="BC129" s="959"/>
      <c r="BD129" s="959"/>
      <c r="BE129" s="960"/>
      <c r="BF129" s="1102" t="s">
        <v>122</v>
      </c>
      <c r="BG129" s="1103"/>
      <c r="BH129" s="1103"/>
      <c r="BI129" s="1103"/>
      <c r="BJ129" s="1103"/>
      <c r="BK129" s="1103"/>
      <c r="BL129" s="1104"/>
      <c r="BM129" s="1102">
        <v>16.39</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466</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467</v>
      </c>
      <c r="X130" s="1107"/>
      <c r="Y130" s="1107"/>
      <c r="Z130" s="1108"/>
      <c r="AA130" s="994">
        <v>3224594</v>
      </c>
      <c r="AB130" s="995"/>
      <c r="AC130" s="995"/>
      <c r="AD130" s="995"/>
      <c r="AE130" s="996"/>
      <c r="AF130" s="997">
        <v>3181146</v>
      </c>
      <c r="AG130" s="995"/>
      <c r="AH130" s="995"/>
      <c r="AI130" s="995"/>
      <c r="AJ130" s="996"/>
      <c r="AK130" s="997">
        <v>3038155</v>
      </c>
      <c r="AL130" s="995"/>
      <c r="AM130" s="995"/>
      <c r="AN130" s="995"/>
      <c r="AO130" s="996"/>
      <c r="AP130" s="1109"/>
      <c r="AQ130" s="1110"/>
      <c r="AR130" s="1110"/>
      <c r="AS130" s="1110"/>
      <c r="AT130" s="1111"/>
      <c r="AU130" s="221"/>
      <c r="AV130" s="221"/>
      <c r="AW130" s="221"/>
      <c r="AX130" s="1101" t="s">
        <v>468</v>
      </c>
      <c r="AY130" s="959"/>
      <c r="AZ130" s="959"/>
      <c r="BA130" s="959"/>
      <c r="BB130" s="959"/>
      <c r="BC130" s="959"/>
      <c r="BD130" s="959"/>
      <c r="BE130" s="960"/>
      <c r="BF130" s="1137">
        <v>2.7</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469</v>
      </c>
      <c r="X131" s="1144"/>
      <c r="Y131" s="1144"/>
      <c r="Z131" s="1145"/>
      <c r="AA131" s="1040">
        <v>37798050</v>
      </c>
      <c r="AB131" s="1022"/>
      <c r="AC131" s="1022"/>
      <c r="AD131" s="1022"/>
      <c r="AE131" s="1023"/>
      <c r="AF131" s="1021">
        <v>38899047</v>
      </c>
      <c r="AG131" s="1022"/>
      <c r="AH131" s="1022"/>
      <c r="AI131" s="1022"/>
      <c r="AJ131" s="1023"/>
      <c r="AK131" s="1021">
        <v>39566637</v>
      </c>
      <c r="AL131" s="1022"/>
      <c r="AM131" s="1022"/>
      <c r="AN131" s="1022"/>
      <c r="AO131" s="1023"/>
      <c r="AP131" s="1146"/>
      <c r="AQ131" s="1147"/>
      <c r="AR131" s="1147"/>
      <c r="AS131" s="1147"/>
      <c r="AT131" s="1148"/>
      <c r="AU131" s="221"/>
      <c r="AV131" s="221"/>
      <c r="AW131" s="221"/>
      <c r="AX131" s="1119" t="s">
        <v>470</v>
      </c>
      <c r="AY131" s="762"/>
      <c r="AZ131" s="762"/>
      <c r="BA131" s="762"/>
      <c r="BB131" s="762"/>
      <c r="BC131" s="762"/>
      <c r="BD131" s="762"/>
      <c r="BE131" s="1072"/>
      <c r="BF131" s="1120" t="s">
        <v>122</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471</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472</v>
      </c>
      <c r="W132" s="1130"/>
      <c r="X132" s="1130"/>
      <c r="Y132" s="1130"/>
      <c r="Z132" s="1131"/>
      <c r="AA132" s="1132">
        <v>2.786717833</v>
      </c>
      <c r="AB132" s="1133"/>
      <c r="AC132" s="1133"/>
      <c r="AD132" s="1133"/>
      <c r="AE132" s="1134"/>
      <c r="AF132" s="1135">
        <v>2.6862020549999999</v>
      </c>
      <c r="AG132" s="1133"/>
      <c r="AH132" s="1133"/>
      <c r="AI132" s="1133"/>
      <c r="AJ132" s="1134"/>
      <c r="AK132" s="1135">
        <v>2.9014217210000002</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473</v>
      </c>
      <c r="W133" s="1113"/>
      <c r="X133" s="1113"/>
      <c r="Y133" s="1113"/>
      <c r="Z133" s="1114"/>
      <c r="AA133" s="1115">
        <v>2.4</v>
      </c>
      <c r="AB133" s="1116"/>
      <c r="AC133" s="1116"/>
      <c r="AD133" s="1116"/>
      <c r="AE133" s="1117"/>
      <c r="AF133" s="1115">
        <v>2.6</v>
      </c>
      <c r="AG133" s="1116"/>
      <c r="AH133" s="1116"/>
      <c r="AI133" s="1116"/>
      <c r="AJ133" s="1117"/>
      <c r="AK133" s="1115">
        <v>2.7</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eMf2O3xNgVnHtxibRKxUkUWFybaeQ0gkerKpV2vtorg5HyYCx+MLoZH6u8OBJCZLp8a9u1TAdE2KaqI+kaVIyg==" saltValue="8EOouHNCC2gPcU3bnj0Kb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474</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bNGrjoM1QFTNmFJDB0e7KTpxRKugYaA45G0/q62sBppEj1rKHUHJQGGcNHZF74dj6bhYydER5hC8QSHngVYbkg==" saltValue="CprTgCs1LT4LpFwe2uYGUg=="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I1fD+00hPfFAD4s32yi9kvMtxKrq/5+e37w+mJYRhVTziKrTj5yUYZOCs0P4Xjh5QJQ05pWK8dolwY5dZLzx3Q==" saltValue="TNVhrBIoJfPCbtXLwrf2Dg=="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477</v>
      </c>
      <c r="AP7" s="260"/>
      <c r="AQ7" s="261" t="s">
        <v>478</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479</v>
      </c>
      <c r="AQ8" s="267" t="s">
        <v>480</v>
      </c>
      <c r="AR8" s="268" t="s">
        <v>481</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482</v>
      </c>
      <c r="AL9" s="1153"/>
      <c r="AM9" s="1153"/>
      <c r="AN9" s="1154"/>
      <c r="AO9" s="269">
        <v>12089570</v>
      </c>
      <c r="AP9" s="269">
        <v>58618</v>
      </c>
      <c r="AQ9" s="270">
        <v>66742</v>
      </c>
      <c r="AR9" s="271">
        <v>-12.2</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483</v>
      </c>
      <c r="AL10" s="1153"/>
      <c r="AM10" s="1153"/>
      <c r="AN10" s="1154"/>
      <c r="AO10" s="272">
        <v>188368</v>
      </c>
      <c r="AP10" s="272">
        <v>913</v>
      </c>
      <c r="AQ10" s="273">
        <v>1287</v>
      </c>
      <c r="AR10" s="274">
        <v>-29.1</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484</v>
      </c>
      <c r="AL11" s="1153"/>
      <c r="AM11" s="1153"/>
      <c r="AN11" s="1154"/>
      <c r="AO11" s="272">
        <v>118300</v>
      </c>
      <c r="AP11" s="272">
        <v>574</v>
      </c>
      <c r="AQ11" s="273">
        <v>1074</v>
      </c>
      <c r="AR11" s="274">
        <v>-46.6</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485</v>
      </c>
      <c r="AL12" s="1153"/>
      <c r="AM12" s="1153"/>
      <c r="AN12" s="1154"/>
      <c r="AO12" s="272" t="s">
        <v>486</v>
      </c>
      <c r="AP12" s="272" t="s">
        <v>486</v>
      </c>
      <c r="AQ12" s="273">
        <v>41</v>
      </c>
      <c r="AR12" s="274" t="s">
        <v>486</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487</v>
      </c>
      <c r="AL13" s="1153"/>
      <c r="AM13" s="1153"/>
      <c r="AN13" s="1154"/>
      <c r="AO13" s="272">
        <v>536535</v>
      </c>
      <c r="AP13" s="272">
        <v>2601</v>
      </c>
      <c r="AQ13" s="273">
        <v>2303</v>
      </c>
      <c r="AR13" s="274">
        <v>12.9</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488</v>
      </c>
      <c r="AL14" s="1153"/>
      <c r="AM14" s="1153"/>
      <c r="AN14" s="1154"/>
      <c r="AO14" s="272">
        <v>59149</v>
      </c>
      <c r="AP14" s="272">
        <v>287</v>
      </c>
      <c r="AQ14" s="273">
        <v>1496</v>
      </c>
      <c r="AR14" s="274">
        <v>-80.8</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489</v>
      </c>
      <c r="AL15" s="1156"/>
      <c r="AM15" s="1156"/>
      <c r="AN15" s="1157"/>
      <c r="AO15" s="272">
        <v>-631084</v>
      </c>
      <c r="AP15" s="272">
        <v>-3060</v>
      </c>
      <c r="AQ15" s="273">
        <v>-3858</v>
      </c>
      <c r="AR15" s="274">
        <v>-20.7</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12360838</v>
      </c>
      <c r="AP16" s="272">
        <v>59933</v>
      </c>
      <c r="AQ16" s="273">
        <v>69084</v>
      </c>
      <c r="AR16" s="274">
        <v>-13.2</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490</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491</v>
      </c>
      <c r="AP20" s="281" t="s">
        <v>492</v>
      </c>
      <c r="AQ20" s="282" t="s">
        <v>493</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494</v>
      </c>
      <c r="AL21" s="1159"/>
      <c r="AM21" s="1159"/>
      <c r="AN21" s="1160"/>
      <c r="AO21" s="285">
        <v>4.8099999999999996</v>
      </c>
      <c r="AP21" s="286">
        <v>6.14</v>
      </c>
      <c r="AQ21" s="287">
        <v>-1.33</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495</v>
      </c>
      <c r="AL22" s="1159"/>
      <c r="AM22" s="1159"/>
      <c r="AN22" s="1160"/>
      <c r="AO22" s="290">
        <v>99.6</v>
      </c>
      <c r="AP22" s="291">
        <v>99.7</v>
      </c>
      <c r="AQ22" s="292">
        <v>-0.1</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496</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497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498</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477</v>
      </c>
      <c r="AP30" s="260"/>
      <c r="AQ30" s="261" t="s">
        <v>478</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479</v>
      </c>
      <c r="AQ31" s="267" t="s">
        <v>480</v>
      </c>
      <c r="AR31" s="268" t="s">
        <v>481</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499</v>
      </c>
      <c r="AL32" s="1167"/>
      <c r="AM32" s="1167"/>
      <c r="AN32" s="1168"/>
      <c r="AO32" s="300">
        <v>4689994</v>
      </c>
      <c r="AP32" s="300">
        <v>22740</v>
      </c>
      <c r="AQ32" s="301">
        <v>26372</v>
      </c>
      <c r="AR32" s="302">
        <v>-13.8</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500</v>
      </c>
      <c r="AL33" s="1167"/>
      <c r="AM33" s="1167"/>
      <c r="AN33" s="1168"/>
      <c r="AO33" s="300" t="s">
        <v>486</v>
      </c>
      <c r="AP33" s="300" t="s">
        <v>486</v>
      </c>
      <c r="AQ33" s="301">
        <v>3</v>
      </c>
      <c r="AR33" s="302" t="s">
        <v>486</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501</v>
      </c>
      <c r="AL34" s="1167"/>
      <c r="AM34" s="1167"/>
      <c r="AN34" s="1168"/>
      <c r="AO34" s="300" t="s">
        <v>486</v>
      </c>
      <c r="AP34" s="300" t="s">
        <v>486</v>
      </c>
      <c r="AQ34" s="301">
        <v>27</v>
      </c>
      <c r="AR34" s="302" t="s">
        <v>486</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502</v>
      </c>
      <c r="AL35" s="1167"/>
      <c r="AM35" s="1167"/>
      <c r="AN35" s="1168"/>
      <c r="AO35" s="300">
        <v>83868</v>
      </c>
      <c r="AP35" s="300">
        <v>407</v>
      </c>
      <c r="AQ35" s="301">
        <v>5235</v>
      </c>
      <c r="AR35" s="302">
        <v>-92.2</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503</v>
      </c>
      <c r="AL36" s="1167"/>
      <c r="AM36" s="1167"/>
      <c r="AN36" s="1168"/>
      <c r="AO36" s="300">
        <v>19631</v>
      </c>
      <c r="AP36" s="300">
        <v>95</v>
      </c>
      <c r="AQ36" s="301">
        <v>476</v>
      </c>
      <c r="AR36" s="302">
        <v>-80</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504</v>
      </c>
      <c r="AL37" s="1167"/>
      <c r="AM37" s="1167"/>
      <c r="AN37" s="1168"/>
      <c r="AO37" s="300" t="s">
        <v>486</v>
      </c>
      <c r="AP37" s="300" t="s">
        <v>486</v>
      </c>
      <c r="AQ37" s="301">
        <v>969</v>
      </c>
      <c r="AR37" s="302" t="s">
        <v>486</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505</v>
      </c>
      <c r="AL38" s="1170"/>
      <c r="AM38" s="1170"/>
      <c r="AN38" s="1171"/>
      <c r="AO38" s="303" t="s">
        <v>486</v>
      </c>
      <c r="AP38" s="303" t="s">
        <v>486</v>
      </c>
      <c r="AQ38" s="304" t="s">
        <v>486</v>
      </c>
      <c r="AR38" s="292" t="s">
        <v>486</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506</v>
      </c>
      <c r="AL39" s="1170"/>
      <c r="AM39" s="1170"/>
      <c r="AN39" s="1171"/>
      <c r="AO39" s="300">
        <v>-607343</v>
      </c>
      <c r="AP39" s="300">
        <v>-2945</v>
      </c>
      <c r="AQ39" s="301">
        <v>-7307</v>
      </c>
      <c r="AR39" s="302">
        <v>-59.7</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507</v>
      </c>
      <c r="AL40" s="1167"/>
      <c r="AM40" s="1167"/>
      <c r="AN40" s="1168"/>
      <c r="AO40" s="300">
        <v>-3038155</v>
      </c>
      <c r="AP40" s="300">
        <v>-14731</v>
      </c>
      <c r="AQ40" s="301">
        <v>-17667</v>
      </c>
      <c r="AR40" s="302">
        <v>-16.600000000000001</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1147995</v>
      </c>
      <c r="AP41" s="300">
        <v>5566</v>
      </c>
      <c r="AQ41" s="301">
        <v>8108</v>
      </c>
      <c r="AR41" s="302">
        <v>-31.4</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477</v>
      </c>
      <c r="AN49" s="1163" t="s">
        <v>510</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511</v>
      </c>
      <c r="AO50" s="317" t="s">
        <v>512</v>
      </c>
      <c r="AP50" s="318" t="s">
        <v>513</v>
      </c>
      <c r="AQ50" s="319" t="s">
        <v>514</v>
      </c>
      <c r="AR50" s="320" t="s">
        <v>515</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6672674</v>
      </c>
      <c r="AN51" s="322">
        <v>32384</v>
      </c>
      <c r="AO51" s="323">
        <v>75.7</v>
      </c>
      <c r="AP51" s="324">
        <v>39221</v>
      </c>
      <c r="AQ51" s="325">
        <v>4.2</v>
      </c>
      <c r="AR51" s="326">
        <v>71.5</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4510433</v>
      </c>
      <c r="AN52" s="330">
        <v>21890</v>
      </c>
      <c r="AO52" s="331">
        <v>129.5</v>
      </c>
      <c r="AP52" s="332">
        <v>24821</v>
      </c>
      <c r="AQ52" s="333">
        <v>-0.5</v>
      </c>
      <c r="AR52" s="334">
        <v>130</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3970983</v>
      </c>
      <c r="AN53" s="322">
        <v>19295</v>
      </c>
      <c r="AO53" s="323">
        <v>-40.4</v>
      </c>
      <c r="AP53" s="324">
        <v>38566</v>
      </c>
      <c r="AQ53" s="325">
        <v>-1.7</v>
      </c>
      <c r="AR53" s="326">
        <v>-38.700000000000003</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3023817</v>
      </c>
      <c r="AN54" s="330">
        <v>14693</v>
      </c>
      <c r="AO54" s="331">
        <v>-32.9</v>
      </c>
      <c r="AP54" s="332">
        <v>24059</v>
      </c>
      <c r="AQ54" s="333">
        <v>-3.1</v>
      </c>
      <c r="AR54" s="334">
        <v>-29.8</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5058518</v>
      </c>
      <c r="AN55" s="322">
        <v>24571</v>
      </c>
      <c r="AO55" s="323">
        <v>27.3</v>
      </c>
      <c r="AP55" s="324">
        <v>35156</v>
      </c>
      <c r="AQ55" s="325">
        <v>-8.8000000000000007</v>
      </c>
      <c r="AR55" s="326">
        <v>36.1</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3152143</v>
      </c>
      <c r="AN56" s="330">
        <v>15311</v>
      </c>
      <c r="AO56" s="331">
        <v>4.2</v>
      </c>
      <c r="AP56" s="332">
        <v>22430</v>
      </c>
      <c r="AQ56" s="333">
        <v>-6.8</v>
      </c>
      <c r="AR56" s="334">
        <v>11</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4623586</v>
      </c>
      <c r="AN57" s="322">
        <v>22456</v>
      </c>
      <c r="AO57" s="323">
        <v>-8.6</v>
      </c>
      <c r="AP57" s="324">
        <v>37029</v>
      </c>
      <c r="AQ57" s="325">
        <v>5.3</v>
      </c>
      <c r="AR57" s="326">
        <v>-13.9</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3810942</v>
      </c>
      <c r="AN58" s="330">
        <v>18509</v>
      </c>
      <c r="AO58" s="331">
        <v>20.9</v>
      </c>
      <c r="AP58" s="332">
        <v>23232</v>
      </c>
      <c r="AQ58" s="333">
        <v>3.6</v>
      </c>
      <c r="AR58" s="334">
        <v>17.3</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2767007</v>
      </c>
      <c r="AN59" s="322">
        <v>13416</v>
      </c>
      <c r="AO59" s="323">
        <v>-40.299999999999997</v>
      </c>
      <c r="AP59" s="324">
        <v>44805</v>
      </c>
      <c r="AQ59" s="325">
        <v>21</v>
      </c>
      <c r="AR59" s="326">
        <v>-61.3</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2410449</v>
      </c>
      <c r="AN60" s="330">
        <v>11687</v>
      </c>
      <c r="AO60" s="331">
        <v>-36.9</v>
      </c>
      <c r="AP60" s="332">
        <v>29857</v>
      </c>
      <c r="AQ60" s="333">
        <v>28.5</v>
      </c>
      <c r="AR60" s="334">
        <v>-65.400000000000006</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4618554</v>
      </c>
      <c r="AN61" s="337">
        <v>22424</v>
      </c>
      <c r="AO61" s="338">
        <v>2.7</v>
      </c>
      <c r="AP61" s="339">
        <v>38955</v>
      </c>
      <c r="AQ61" s="340">
        <v>4</v>
      </c>
      <c r="AR61" s="326">
        <v>-1.3</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3381557</v>
      </c>
      <c r="AN62" s="330">
        <v>16418</v>
      </c>
      <c r="AO62" s="331">
        <v>17</v>
      </c>
      <c r="AP62" s="332">
        <v>24880</v>
      </c>
      <c r="AQ62" s="333">
        <v>4.3</v>
      </c>
      <c r="AR62" s="334">
        <v>12.7</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nHqWp6c5Jvbqs60lRrSZwrF1bP+2xVCv3/ug6q2XRirPCZwk+ySEYR7egNfTBWp8H2btZSM3jNPGvFcqPpr58g==" saltValue="rDHbv4LCpkWHx2mbqv/vM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8" scale="88"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474</v>
      </c>
    </row>
    <row r="121" spans="125:125" ht="13.5" hidden="1" customHeight="1" x14ac:dyDescent="0.15">
      <c r="DU121" s="247"/>
    </row>
  </sheetData>
  <sheetProtection algorithmName="SHA-512" hashValue="haZYGuf4bBmJCXAEbKZa/PNdSic58e5vUOW4fFIZZOrkHLj9KVRZLUIASncoIiclDfwkZxkAIQkiPeej3EzXVg==" saltValue="Pct3qaLXOWeJDRhKLUwIvg=="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474</v>
      </c>
    </row>
  </sheetData>
  <sheetProtection algorithmName="SHA-512" hashValue="+1ZVcOIWd0ANj3V/rYj9yZ/RO9MWCN8AME8lP3et7AtxZfCllpsbm29/Fr0XKuOWMwVy4goEhYDV+wBm2WE7gw==" saltValue="rBexE7dyz54ElcVLiE+ntA=="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75" t="s">
        <v>3</v>
      </c>
      <c r="D47" s="1175"/>
      <c r="E47" s="1176"/>
      <c r="F47" s="11">
        <v>8.4700000000000006</v>
      </c>
      <c r="G47" s="12">
        <v>9.31</v>
      </c>
      <c r="H47" s="12">
        <v>10.8</v>
      </c>
      <c r="I47" s="12">
        <v>10.07</v>
      </c>
      <c r="J47" s="13">
        <v>8.69</v>
      </c>
    </row>
    <row r="48" spans="2:10" ht="57.75" customHeight="1" x14ac:dyDescent="0.15">
      <c r="B48" s="14"/>
      <c r="C48" s="1177" t="s">
        <v>4</v>
      </c>
      <c r="D48" s="1177"/>
      <c r="E48" s="1178"/>
      <c r="F48" s="15">
        <v>4.68</v>
      </c>
      <c r="G48" s="16">
        <v>9.07</v>
      </c>
      <c r="H48" s="16">
        <v>7.6</v>
      </c>
      <c r="I48" s="16">
        <v>6.74</v>
      </c>
      <c r="J48" s="17">
        <v>5.92</v>
      </c>
    </row>
    <row r="49" spans="2:10" ht="57.75" customHeight="1" thickBot="1" x14ac:dyDescent="0.2">
      <c r="B49" s="18"/>
      <c r="C49" s="1179" t="s">
        <v>5</v>
      </c>
      <c r="D49" s="1179"/>
      <c r="E49" s="1180"/>
      <c r="F49" s="19">
        <v>2</v>
      </c>
      <c r="G49" s="20">
        <v>5.92</v>
      </c>
      <c r="H49" s="20" t="s">
        <v>529</v>
      </c>
      <c r="I49" s="20" t="s">
        <v>530</v>
      </c>
      <c r="J49" s="21" t="s">
        <v>531</v>
      </c>
    </row>
    <row r="50" spans="2:10" x14ac:dyDescent="0.15"/>
  </sheetData>
  <sheetProtection algorithmName="SHA-512" hashValue="IaZok/yXlVn0twERt5q9duoBFsEwGdtgZR8Yadscgw5Yj6Ie2X8AFJ9jWIG8sywsQZQ+A8C60svG7qwDRh7AAg==" saltValue="ER0eTNPVpExJW15ID12IBA=="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9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87" t="s">
        <v>532</v>
      </c>
      <c r="D34" s="1187"/>
      <c r="E34" s="1188"/>
      <c r="F34" s="32">
        <v>4.68</v>
      </c>
      <c r="G34" s="33">
        <v>9.07</v>
      </c>
      <c r="H34" s="33">
        <v>7.59</v>
      </c>
      <c r="I34" s="33">
        <v>6.74</v>
      </c>
      <c r="J34" s="34">
        <v>5.92</v>
      </c>
      <c r="K34" s="22"/>
      <c r="L34" s="22"/>
      <c r="M34" s="22"/>
      <c r="N34" s="22"/>
      <c r="O34" s="22"/>
      <c r="P34" s="22"/>
    </row>
    <row r="35" spans="1:16" ht="39" customHeight="1" x14ac:dyDescent="0.15">
      <c r="A35" s="22"/>
      <c r="B35" s="35"/>
      <c r="C35" s="1181" t="s">
        <v>533</v>
      </c>
      <c r="D35" s="1182"/>
      <c r="E35" s="1183"/>
      <c r="F35" s="36">
        <v>1.21</v>
      </c>
      <c r="G35" s="37">
        <v>1.5</v>
      </c>
      <c r="H35" s="37">
        <v>1.97</v>
      </c>
      <c r="I35" s="37">
        <v>2.57</v>
      </c>
      <c r="J35" s="38">
        <v>3.15</v>
      </c>
      <c r="K35" s="22"/>
      <c r="L35" s="22"/>
      <c r="M35" s="22"/>
      <c r="N35" s="22"/>
      <c r="O35" s="22"/>
      <c r="P35" s="22"/>
    </row>
    <row r="36" spans="1:16" ht="39" customHeight="1" x14ac:dyDescent="0.15">
      <c r="A36" s="22"/>
      <c r="B36" s="35"/>
      <c r="C36" s="1181" t="s">
        <v>534</v>
      </c>
      <c r="D36" s="1182"/>
      <c r="E36" s="1183"/>
      <c r="F36" s="36">
        <v>0.69</v>
      </c>
      <c r="G36" s="37">
        <v>0.89</v>
      </c>
      <c r="H36" s="37">
        <v>0.64</v>
      </c>
      <c r="I36" s="37">
        <v>0.54</v>
      </c>
      <c r="J36" s="38">
        <v>0.69</v>
      </c>
      <c r="K36" s="22"/>
      <c r="L36" s="22"/>
      <c r="M36" s="22"/>
      <c r="N36" s="22"/>
      <c r="O36" s="22"/>
      <c r="P36" s="22"/>
    </row>
    <row r="37" spans="1:16" ht="39" customHeight="1" x14ac:dyDescent="0.15">
      <c r="A37" s="22"/>
      <c r="B37" s="35"/>
      <c r="C37" s="1181" t="s">
        <v>535</v>
      </c>
      <c r="D37" s="1182"/>
      <c r="E37" s="1183"/>
      <c r="F37" s="36">
        <v>1.61</v>
      </c>
      <c r="G37" s="37">
        <v>1.65</v>
      </c>
      <c r="H37" s="37">
        <v>1.26</v>
      </c>
      <c r="I37" s="37">
        <v>0.79</v>
      </c>
      <c r="J37" s="38">
        <v>0.53</v>
      </c>
      <c r="K37" s="22"/>
      <c r="L37" s="22"/>
      <c r="M37" s="22"/>
      <c r="N37" s="22"/>
      <c r="O37" s="22"/>
      <c r="P37" s="22"/>
    </row>
    <row r="38" spans="1:16" ht="39" customHeight="1" x14ac:dyDescent="0.15">
      <c r="A38" s="22"/>
      <c r="B38" s="35"/>
      <c r="C38" s="1181" t="s">
        <v>536</v>
      </c>
      <c r="D38" s="1182"/>
      <c r="E38" s="1183"/>
      <c r="F38" s="36">
        <v>0.05</v>
      </c>
      <c r="G38" s="37">
        <v>0.06</v>
      </c>
      <c r="H38" s="37">
        <v>0.09</v>
      </c>
      <c r="I38" s="37">
        <v>0.1</v>
      </c>
      <c r="J38" s="38">
        <v>0.18</v>
      </c>
      <c r="K38" s="22"/>
      <c r="L38" s="22"/>
      <c r="M38" s="22"/>
      <c r="N38" s="22"/>
      <c r="O38" s="22"/>
      <c r="P38" s="22"/>
    </row>
    <row r="39" spans="1:16" ht="39" customHeight="1" x14ac:dyDescent="0.15">
      <c r="A39" s="22"/>
      <c r="B39" s="35"/>
      <c r="C39" s="1181" t="s">
        <v>537</v>
      </c>
      <c r="D39" s="1182"/>
      <c r="E39" s="1183"/>
      <c r="F39" s="36">
        <v>0.04</v>
      </c>
      <c r="G39" s="37">
        <v>0.02</v>
      </c>
      <c r="H39" s="37">
        <v>0.01</v>
      </c>
      <c r="I39" s="37">
        <v>0.02</v>
      </c>
      <c r="J39" s="38">
        <v>0.02</v>
      </c>
      <c r="K39" s="22"/>
      <c r="L39" s="22"/>
      <c r="M39" s="22"/>
      <c r="N39" s="22"/>
      <c r="O39" s="22"/>
      <c r="P39" s="22"/>
    </row>
    <row r="40" spans="1:16" ht="39" customHeight="1" x14ac:dyDescent="0.15">
      <c r="A40" s="22"/>
      <c r="B40" s="35"/>
      <c r="C40" s="1181"/>
      <c r="D40" s="1182"/>
      <c r="E40" s="1183"/>
      <c r="F40" s="36"/>
      <c r="G40" s="37"/>
      <c r="H40" s="37"/>
      <c r="I40" s="37"/>
      <c r="J40" s="38"/>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538</v>
      </c>
      <c r="D42" s="1182"/>
      <c r="E42" s="1183"/>
      <c r="F42" s="36" t="s">
        <v>486</v>
      </c>
      <c r="G42" s="37" t="s">
        <v>486</v>
      </c>
      <c r="H42" s="37" t="s">
        <v>486</v>
      </c>
      <c r="I42" s="37" t="s">
        <v>486</v>
      </c>
      <c r="J42" s="38" t="s">
        <v>486</v>
      </c>
      <c r="K42" s="22"/>
      <c r="L42" s="22"/>
      <c r="M42" s="22"/>
      <c r="N42" s="22"/>
      <c r="O42" s="22"/>
      <c r="P42" s="22"/>
    </row>
    <row r="43" spans="1:16" ht="39" customHeight="1" thickBot="1" x14ac:dyDescent="0.2">
      <c r="A43" s="22"/>
      <c r="B43" s="40"/>
      <c r="C43" s="1184" t="s">
        <v>539</v>
      </c>
      <c r="D43" s="1185"/>
      <c r="E43" s="1186"/>
      <c r="F43" s="41" t="s">
        <v>486</v>
      </c>
      <c r="G43" s="42" t="s">
        <v>486</v>
      </c>
      <c r="H43" s="42" t="s">
        <v>486</v>
      </c>
      <c r="I43" s="42" t="s">
        <v>486</v>
      </c>
      <c r="J43" s="43" t="s">
        <v>486</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8c9fjvHrEps6RSpYQVtU3alZUCWDpjt4o9NHZMnWxKyiizhyrP9sfiQ5aX2LcvBArcEwwOjkKAgWXYmJIznOTg==" saltValue="HMMXl2BcTJJgbiFM69d72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5068</v>
      </c>
      <c r="L45" s="60">
        <v>4744</v>
      </c>
      <c r="M45" s="60">
        <v>4764</v>
      </c>
      <c r="N45" s="60">
        <v>4715</v>
      </c>
      <c r="O45" s="61">
        <v>4690</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486</v>
      </c>
      <c r="L46" s="64" t="s">
        <v>486</v>
      </c>
      <c r="M46" s="64" t="s">
        <v>486</v>
      </c>
      <c r="N46" s="64" t="s">
        <v>486</v>
      </c>
      <c r="O46" s="65" t="s">
        <v>486</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486</v>
      </c>
      <c r="L47" s="64" t="s">
        <v>486</v>
      </c>
      <c r="M47" s="64" t="s">
        <v>486</v>
      </c>
      <c r="N47" s="64" t="s">
        <v>486</v>
      </c>
      <c r="O47" s="65" t="s">
        <v>486</v>
      </c>
      <c r="P47" s="48"/>
      <c r="Q47" s="48"/>
      <c r="R47" s="48"/>
      <c r="S47" s="48"/>
      <c r="T47" s="48"/>
      <c r="U47" s="48"/>
    </row>
    <row r="48" spans="1:21" ht="30.75" customHeight="1" x14ac:dyDescent="0.15">
      <c r="A48" s="48"/>
      <c r="B48" s="1191"/>
      <c r="C48" s="1192"/>
      <c r="D48" s="62"/>
      <c r="E48" s="1197" t="s">
        <v>13</v>
      </c>
      <c r="F48" s="1197"/>
      <c r="G48" s="1197"/>
      <c r="H48" s="1197"/>
      <c r="I48" s="1197"/>
      <c r="J48" s="1198"/>
      <c r="K48" s="63">
        <v>95</v>
      </c>
      <c r="L48" s="64">
        <v>60</v>
      </c>
      <c r="M48" s="64">
        <v>64</v>
      </c>
      <c r="N48" s="64">
        <v>60</v>
      </c>
      <c r="O48" s="65">
        <v>84</v>
      </c>
      <c r="P48" s="48"/>
      <c r="Q48" s="48"/>
      <c r="R48" s="48"/>
      <c r="S48" s="48"/>
      <c r="T48" s="48"/>
      <c r="U48" s="48"/>
    </row>
    <row r="49" spans="1:21" ht="30.75" customHeight="1" x14ac:dyDescent="0.15">
      <c r="A49" s="48"/>
      <c r="B49" s="1191"/>
      <c r="C49" s="1192"/>
      <c r="D49" s="62"/>
      <c r="E49" s="1197" t="s">
        <v>14</v>
      </c>
      <c r="F49" s="1197"/>
      <c r="G49" s="1197"/>
      <c r="H49" s="1197"/>
      <c r="I49" s="1197"/>
      <c r="J49" s="1198"/>
      <c r="K49" s="63">
        <v>74</v>
      </c>
      <c r="L49" s="64">
        <v>40</v>
      </c>
      <c r="M49" s="64">
        <v>27</v>
      </c>
      <c r="N49" s="64">
        <v>21</v>
      </c>
      <c r="O49" s="65">
        <v>20</v>
      </c>
      <c r="P49" s="48"/>
      <c r="Q49" s="48"/>
      <c r="R49" s="48"/>
      <c r="S49" s="48"/>
      <c r="T49" s="48"/>
      <c r="U49" s="48"/>
    </row>
    <row r="50" spans="1:21" ht="30.75" customHeight="1" x14ac:dyDescent="0.15">
      <c r="A50" s="48"/>
      <c r="B50" s="1191"/>
      <c r="C50" s="1192"/>
      <c r="D50" s="62"/>
      <c r="E50" s="1197" t="s">
        <v>15</v>
      </c>
      <c r="F50" s="1197"/>
      <c r="G50" s="1197"/>
      <c r="H50" s="1197"/>
      <c r="I50" s="1197"/>
      <c r="J50" s="1198"/>
      <c r="K50" s="63" t="s">
        <v>486</v>
      </c>
      <c r="L50" s="64" t="s">
        <v>486</v>
      </c>
      <c r="M50" s="64" t="s">
        <v>486</v>
      </c>
      <c r="N50" s="64" t="s">
        <v>486</v>
      </c>
      <c r="O50" s="65" t="s">
        <v>486</v>
      </c>
      <c r="P50" s="48"/>
      <c r="Q50" s="48"/>
      <c r="R50" s="48"/>
      <c r="S50" s="48"/>
      <c r="T50" s="48"/>
      <c r="U50" s="48"/>
    </row>
    <row r="51" spans="1:21" ht="30.75" customHeight="1" x14ac:dyDescent="0.15">
      <c r="A51" s="48"/>
      <c r="B51" s="1193"/>
      <c r="C51" s="1194"/>
      <c r="D51" s="66"/>
      <c r="E51" s="1197" t="s">
        <v>16</v>
      </c>
      <c r="F51" s="1197"/>
      <c r="G51" s="1197"/>
      <c r="H51" s="1197"/>
      <c r="I51" s="1197"/>
      <c r="J51" s="1198"/>
      <c r="K51" s="63" t="s">
        <v>486</v>
      </c>
      <c r="L51" s="64" t="s">
        <v>486</v>
      </c>
      <c r="M51" s="64" t="s">
        <v>486</v>
      </c>
      <c r="N51" s="64" t="s">
        <v>486</v>
      </c>
      <c r="O51" s="65" t="s">
        <v>486</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4433</v>
      </c>
      <c r="L52" s="64">
        <v>3880</v>
      </c>
      <c r="M52" s="64">
        <v>3802</v>
      </c>
      <c r="N52" s="64">
        <v>3751</v>
      </c>
      <c r="O52" s="65">
        <v>3645</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804</v>
      </c>
      <c r="L53" s="69">
        <v>964</v>
      </c>
      <c r="M53" s="69">
        <v>1053</v>
      </c>
      <c r="N53" s="69">
        <v>1045</v>
      </c>
      <c r="O53" s="70">
        <v>1149</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540</v>
      </c>
      <c r="L57" s="81" t="s">
        <v>541</v>
      </c>
      <c r="M57" s="81" t="s">
        <v>542</v>
      </c>
      <c r="N57" s="81" t="s">
        <v>543</v>
      </c>
      <c r="O57" s="82" t="s">
        <v>544</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iWI3HqprA7n5u/Mz4YwiMpNIYJTvIpafkNnRwguvAPSsLco++4dFS4hCRAMmznZmwar/Vs2Ac3khjIQsi+DHzg==" saltValue="5RH2tW9ndsQ4kXy3yUR2r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524</v>
      </c>
      <c r="J40" s="103" t="s">
        <v>525</v>
      </c>
      <c r="K40" s="103" t="s">
        <v>526</v>
      </c>
      <c r="L40" s="103" t="s">
        <v>527</v>
      </c>
      <c r="M40" s="104" t="s">
        <v>528</v>
      </c>
    </row>
    <row r="41" spans="2:13" ht="27.75" customHeight="1" x14ac:dyDescent="0.15">
      <c r="B41" s="1220" t="s">
        <v>30</v>
      </c>
      <c r="C41" s="1221"/>
      <c r="D41" s="105"/>
      <c r="E41" s="1226" t="s">
        <v>31</v>
      </c>
      <c r="F41" s="1226"/>
      <c r="G41" s="1226"/>
      <c r="H41" s="1227"/>
      <c r="I41" s="343">
        <v>55268</v>
      </c>
      <c r="J41" s="344">
        <v>53052</v>
      </c>
      <c r="K41" s="344">
        <v>49505</v>
      </c>
      <c r="L41" s="344">
        <v>45630</v>
      </c>
      <c r="M41" s="345">
        <v>41744</v>
      </c>
    </row>
    <row r="42" spans="2:13" ht="27.75" customHeight="1" x14ac:dyDescent="0.15">
      <c r="B42" s="1222"/>
      <c r="C42" s="1223"/>
      <c r="D42" s="106"/>
      <c r="E42" s="1228" t="s">
        <v>32</v>
      </c>
      <c r="F42" s="1228"/>
      <c r="G42" s="1228"/>
      <c r="H42" s="1229"/>
      <c r="I42" s="346" t="s">
        <v>486</v>
      </c>
      <c r="J42" s="347" t="s">
        <v>486</v>
      </c>
      <c r="K42" s="347" t="s">
        <v>486</v>
      </c>
      <c r="L42" s="347">
        <v>508</v>
      </c>
      <c r="M42" s="348">
        <v>603</v>
      </c>
    </row>
    <row r="43" spans="2:13" ht="27.75" customHeight="1" x14ac:dyDescent="0.15">
      <c r="B43" s="1222"/>
      <c r="C43" s="1223"/>
      <c r="D43" s="106"/>
      <c r="E43" s="1228" t="s">
        <v>33</v>
      </c>
      <c r="F43" s="1228"/>
      <c r="G43" s="1228"/>
      <c r="H43" s="1229"/>
      <c r="I43" s="346">
        <v>881</v>
      </c>
      <c r="J43" s="347">
        <v>653</v>
      </c>
      <c r="K43" s="347">
        <v>727</v>
      </c>
      <c r="L43" s="347">
        <v>716</v>
      </c>
      <c r="M43" s="348">
        <v>880</v>
      </c>
    </row>
    <row r="44" spans="2:13" ht="27.75" customHeight="1" x14ac:dyDescent="0.15">
      <c r="B44" s="1222"/>
      <c r="C44" s="1223"/>
      <c r="D44" s="106"/>
      <c r="E44" s="1228" t="s">
        <v>34</v>
      </c>
      <c r="F44" s="1228"/>
      <c r="G44" s="1228"/>
      <c r="H44" s="1229"/>
      <c r="I44" s="346">
        <v>318</v>
      </c>
      <c r="J44" s="347">
        <v>259</v>
      </c>
      <c r="K44" s="347">
        <v>225</v>
      </c>
      <c r="L44" s="347">
        <v>199</v>
      </c>
      <c r="M44" s="348">
        <v>174</v>
      </c>
    </row>
    <row r="45" spans="2:13" ht="27.75" customHeight="1" x14ac:dyDescent="0.15">
      <c r="B45" s="1222"/>
      <c r="C45" s="1223"/>
      <c r="D45" s="106"/>
      <c r="E45" s="1228" t="s">
        <v>35</v>
      </c>
      <c r="F45" s="1228"/>
      <c r="G45" s="1228"/>
      <c r="H45" s="1229"/>
      <c r="I45" s="346">
        <v>6644</v>
      </c>
      <c r="J45" s="347">
        <v>6672</v>
      </c>
      <c r="K45" s="347">
        <v>6591</v>
      </c>
      <c r="L45" s="347">
        <v>6770</v>
      </c>
      <c r="M45" s="348">
        <v>6737</v>
      </c>
    </row>
    <row r="46" spans="2:13" ht="27.75" customHeight="1" x14ac:dyDescent="0.15">
      <c r="B46" s="1222"/>
      <c r="C46" s="1223"/>
      <c r="D46" s="107"/>
      <c r="E46" s="1228" t="s">
        <v>36</v>
      </c>
      <c r="F46" s="1228"/>
      <c r="G46" s="1228"/>
      <c r="H46" s="1229"/>
      <c r="I46" s="346" t="s">
        <v>486</v>
      </c>
      <c r="J46" s="347" t="s">
        <v>486</v>
      </c>
      <c r="K46" s="347" t="s">
        <v>486</v>
      </c>
      <c r="L46" s="347" t="s">
        <v>486</v>
      </c>
      <c r="M46" s="348" t="s">
        <v>486</v>
      </c>
    </row>
    <row r="47" spans="2:13" ht="27.75" customHeight="1" x14ac:dyDescent="0.15">
      <c r="B47" s="1222"/>
      <c r="C47" s="1223"/>
      <c r="D47" s="108"/>
      <c r="E47" s="1230" t="s">
        <v>37</v>
      </c>
      <c r="F47" s="1231"/>
      <c r="G47" s="1231"/>
      <c r="H47" s="1232"/>
      <c r="I47" s="346" t="s">
        <v>486</v>
      </c>
      <c r="J47" s="347" t="s">
        <v>486</v>
      </c>
      <c r="K47" s="347" t="s">
        <v>486</v>
      </c>
      <c r="L47" s="347" t="s">
        <v>486</v>
      </c>
      <c r="M47" s="348" t="s">
        <v>486</v>
      </c>
    </row>
    <row r="48" spans="2:13" ht="27.75" customHeight="1" x14ac:dyDescent="0.15">
      <c r="B48" s="1222"/>
      <c r="C48" s="1223"/>
      <c r="D48" s="106"/>
      <c r="E48" s="1228" t="s">
        <v>38</v>
      </c>
      <c r="F48" s="1228"/>
      <c r="G48" s="1228"/>
      <c r="H48" s="1229"/>
      <c r="I48" s="346" t="s">
        <v>486</v>
      </c>
      <c r="J48" s="347" t="s">
        <v>486</v>
      </c>
      <c r="K48" s="347" t="s">
        <v>486</v>
      </c>
      <c r="L48" s="347" t="s">
        <v>486</v>
      </c>
      <c r="M48" s="348" t="s">
        <v>486</v>
      </c>
    </row>
    <row r="49" spans="2:13" ht="27.75" customHeight="1" x14ac:dyDescent="0.15">
      <c r="B49" s="1224"/>
      <c r="C49" s="1225"/>
      <c r="D49" s="106"/>
      <c r="E49" s="1228" t="s">
        <v>39</v>
      </c>
      <c r="F49" s="1228"/>
      <c r="G49" s="1228"/>
      <c r="H49" s="1229"/>
      <c r="I49" s="346" t="s">
        <v>486</v>
      </c>
      <c r="J49" s="347" t="s">
        <v>486</v>
      </c>
      <c r="K49" s="347" t="s">
        <v>486</v>
      </c>
      <c r="L49" s="347" t="s">
        <v>486</v>
      </c>
      <c r="M49" s="348" t="s">
        <v>486</v>
      </c>
    </row>
    <row r="50" spans="2:13" ht="27.75" customHeight="1" x14ac:dyDescent="0.15">
      <c r="B50" s="1233" t="s">
        <v>40</v>
      </c>
      <c r="C50" s="1234"/>
      <c r="D50" s="109"/>
      <c r="E50" s="1228" t="s">
        <v>41</v>
      </c>
      <c r="F50" s="1228"/>
      <c r="G50" s="1228"/>
      <c r="H50" s="1229"/>
      <c r="I50" s="346">
        <v>11416</v>
      </c>
      <c r="J50" s="347">
        <v>13777</v>
      </c>
      <c r="K50" s="347">
        <v>16390</v>
      </c>
      <c r="L50" s="347">
        <v>17285</v>
      </c>
      <c r="M50" s="348">
        <v>18460</v>
      </c>
    </row>
    <row r="51" spans="2:13" ht="27.75" customHeight="1" x14ac:dyDescent="0.15">
      <c r="B51" s="1222"/>
      <c r="C51" s="1223"/>
      <c r="D51" s="106"/>
      <c r="E51" s="1228" t="s">
        <v>42</v>
      </c>
      <c r="F51" s="1228"/>
      <c r="G51" s="1228"/>
      <c r="H51" s="1229"/>
      <c r="I51" s="346">
        <v>6574</v>
      </c>
      <c r="J51" s="347">
        <v>5844</v>
      </c>
      <c r="K51" s="347">
        <v>5690</v>
      </c>
      <c r="L51" s="347">
        <v>5346</v>
      </c>
      <c r="M51" s="348">
        <v>5018</v>
      </c>
    </row>
    <row r="52" spans="2:13" ht="27.75" customHeight="1" x14ac:dyDescent="0.15">
      <c r="B52" s="1224"/>
      <c r="C52" s="1225"/>
      <c r="D52" s="106"/>
      <c r="E52" s="1228" t="s">
        <v>43</v>
      </c>
      <c r="F52" s="1228"/>
      <c r="G52" s="1228"/>
      <c r="H52" s="1229"/>
      <c r="I52" s="346">
        <v>38052</v>
      </c>
      <c r="J52" s="347">
        <v>37667</v>
      </c>
      <c r="K52" s="347">
        <v>35516</v>
      </c>
      <c r="L52" s="347">
        <v>33018</v>
      </c>
      <c r="M52" s="348">
        <v>29866</v>
      </c>
    </row>
    <row r="53" spans="2:13" ht="27.75" customHeight="1" thickBot="1" x14ac:dyDescent="0.2">
      <c r="B53" s="1235" t="s">
        <v>19</v>
      </c>
      <c r="C53" s="1236"/>
      <c r="D53" s="110"/>
      <c r="E53" s="1237" t="s">
        <v>44</v>
      </c>
      <c r="F53" s="1237"/>
      <c r="G53" s="1237"/>
      <c r="H53" s="1238"/>
      <c r="I53" s="349">
        <v>7069</v>
      </c>
      <c r="J53" s="350">
        <v>3347</v>
      </c>
      <c r="K53" s="350">
        <v>-547</v>
      </c>
      <c r="L53" s="350">
        <v>-1826</v>
      </c>
      <c r="M53" s="351">
        <v>-3206</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AngSourBhwtGJH9yU4VduKvWMLYdvnH0F4qQYLZwza2A0rn0uc1X/MvTZf4syXJbw7J9bDY8OnYyv/Tj15wNJA==" saltValue="zB4I3Hw7fhWjD+1RF66GR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8" scale="86"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526</v>
      </c>
      <c r="G54" s="119" t="s">
        <v>527</v>
      </c>
      <c r="H54" s="120" t="s">
        <v>528</v>
      </c>
    </row>
    <row r="55" spans="2:8" ht="52.5" customHeight="1" x14ac:dyDescent="0.15">
      <c r="B55" s="121"/>
      <c r="C55" s="1247" t="s">
        <v>46</v>
      </c>
      <c r="D55" s="1247"/>
      <c r="E55" s="1248"/>
      <c r="F55" s="352">
        <v>4432</v>
      </c>
      <c r="G55" s="352">
        <v>4238</v>
      </c>
      <c r="H55" s="353">
        <v>3703</v>
      </c>
    </row>
    <row r="56" spans="2:8" ht="52.5" customHeight="1" x14ac:dyDescent="0.15">
      <c r="B56" s="122"/>
      <c r="C56" s="1249" t="s">
        <v>47</v>
      </c>
      <c r="D56" s="1249"/>
      <c r="E56" s="1250"/>
      <c r="F56" s="354" t="s">
        <v>486</v>
      </c>
      <c r="G56" s="354" t="s">
        <v>486</v>
      </c>
      <c r="H56" s="355" t="s">
        <v>486</v>
      </c>
    </row>
    <row r="57" spans="2:8" ht="53.25" customHeight="1" x14ac:dyDescent="0.15">
      <c r="B57" s="122"/>
      <c r="C57" s="1251" t="s">
        <v>48</v>
      </c>
      <c r="D57" s="1251"/>
      <c r="E57" s="1252"/>
      <c r="F57" s="356">
        <v>10274</v>
      </c>
      <c r="G57" s="356">
        <v>11470</v>
      </c>
      <c r="H57" s="357">
        <v>13077</v>
      </c>
    </row>
    <row r="58" spans="2:8" ht="45.75" customHeight="1" x14ac:dyDescent="0.15">
      <c r="B58" s="123"/>
      <c r="C58" s="1239" t="s">
        <v>545</v>
      </c>
      <c r="D58" s="1240"/>
      <c r="E58" s="1241"/>
      <c r="F58" s="358">
        <v>6563</v>
      </c>
      <c r="G58" s="358">
        <v>8188</v>
      </c>
      <c r="H58" s="359">
        <v>10195</v>
      </c>
    </row>
    <row r="59" spans="2:8" ht="45.75" customHeight="1" x14ac:dyDescent="0.15">
      <c r="B59" s="123"/>
      <c r="C59" s="1239" t="s">
        <v>546</v>
      </c>
      <c r="D59" s="1240"/>
      <c r="E59" s="1241"/>
      <c r="F59" s="358">
        <v>1005</v>
      </c>
      <c r="G59" s="358">
        <v>796</v>
      </c>
      <c r="H59" s="359">
        <v>817</v>
      </c>
    </row>
    <row r="60" spans="2:8" ht="45.75" customHeight="1" x14ac:dyDescent="0.15">
      <c r="B60" s="123"/>
      <c r="C60" s="1239" t="s">
        <v>562</v>
      </c>
      <c r="D60" s="1240"/>
      <c r="E60" s="1241"/>
      <c r="F60" s="358">
        <v>1262</v>
      </c>
      <c r="G60" s="358">
        <v>1043</v>
      </c>
      <c r="H60" s="359">
        <v>784</v>
      </c>
    </row>
    <row r="61" spans="2:8" ht="45.75" customHeight="1" x14ac:dyDescent="0.15">
      <c r="B61" s="123"/>
      <c r="C61" s="1239" t="s">
        <v>561</v>
      </c>
      <c r="D61" s="1240"/>
      <c r="E61" s="1241"/>
      <c r="F61" s="358">
        <v>411</v>
      </c>
      <c r="G61" s="358">
        <v>513</v>
      </c>
      <c r="H61" s="359">
        <v>613</v>
      </c>
    </row>
    <row r="62" spans="2:8" ht="45.75" customHeight="1" thickBot="1" x14ac:dyDescent="0.2">
      <c r="B62" s="124"/>
      <c r="C62" s="1242" t="s">
        <v>547</v>
      </c>
      <c r="D62" s="1243"/>
      <c r="E62" s="1244"/>
      <c r="F62" s="360">
        <v>784</v>
      </c>
      <c r="G62" s="360">
        <v>667</v>
      </c>
      <c r="H62" s="361">
        <v>386</v>
      </c>
    </row>
    <row r="63" spans="2:8" ht="52.5" customHeight="1" thickBot="1" x14ac:dyDescent="0.2">
      <c r="B63" s="125"/>
      <c r="C63" s="1245" t="s">
        <v>49</v>
      </c>
      <c r="D63" s="1245"/>
      <c r="E63" s="1246"/>
      <c r="F63" s="362">
        <v>14706</v>
      </c>
      <c r="G63" s="362">
        <v>15707</v>
      </c>
      <c r="H63" s="363">
        <v>16780</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row r="69" s="1" customFormat="1" ht="13.5" hidden="1" customHeight="1" x14ac:dyDescent="0.15"/>
    <row r="70" s="1" customFormat="1" ht="13.5" hidden="1" customHeight="1" x14ac:dyDescent="0.15"/>
  </sheetData>
  <sheetProtection algorithmName="SHA-512" hashValue="PjdeP0oJUEJ59r45pfWlyhMp0cYC5pyZ09UIjkQmaMRQLHEin8UPBgYKpkWgF9IaQhvcS5RYHE5Tw0I9Wlxmlw==" saltValue="79MoER+lzLYhfWtDXdzi1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A2B2D-176E-4F28-B0D3-97C1858FE3C0}">
  <sheetPr>
    <pageSetUpPr fitToPage="1"/>
  </sheetPr>
  <dimension ref="A1:DE85"/>
  <sheetViews>
    <sheetView showGridLines="0" zoomScale="70" zoomScaleNormal="7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563</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564</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5" t="s">
        <v>565</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x14ac:dyDescent="0.15">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x14ac:dyDescent="0.15">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x14ac:dyDescent="0.15">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x14ac:dyDescent="0.15">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566</v>
      </c>
    </row>
    <row r="50" spans="1:109" x14ac:dyDescent="0.15">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524</v>
      </c>
      <c r="BQ50" s="1258"/>
      <c r="BR50" s="1258"/>
      <c r="BS50" s="1258"/>
      <c r="BT50" s="1258"/>
      <c r="BU50" s="1258"/>
      <c r="BV50" s="1258"/>
      <c r="BW50" s="1258"/>
      <c r="BX50" s="1258" t="s">
        <v>525</v>
      </c>
      <c r="BY50" s="1258"/>
      <c r="BZ50" s="1258"/>
      <c r="CA50" s="1258"/>
      <c r="CB50" s="1258"/>
      <c r="CC50" s="1258"/>
      <c r="CD50" s="1258"/>
      <c r="CE50" s="1258"/>
      <c r="CF50" s="1258" t="s">
        <v>526</v>
      </c>
      <c r="CG50" s="1258"/>
      <c r="CH50" s="1258"/>
      <c r="CI50" s="1258"/>
      <c r="CJ50" s="1258"/>
      <c r="CK50" s="1258"/>
      <c r="CL50" s="1258"/>
      <c r="CM50" s="1258"/>
      <c r="CN50" s="1258" t="s">
        <v>527</v>
      </c>
      <c r="CO50" s="1258"/>
      <c r="CP50" s="1258"/>
      <c r="CQ50" s="1258"/>
      <c r="CR50" s="1258"/>
      <c r="CS50" s="1258"/>
      <c r="CT50" s="1258"/>
      <c r="CU50" s="1258"/>
      <c r="CV50" s="1258" t="s">
        <v>528</v>
      </c>
      <c r="CW50" s="1258"/>
      <c r="CX50" s="1258"/>
      <c r="CY50" s="1258"/>
      <c r="CZ50" s="1258"/>
      <c r="DA50" s="1258"/>
      <c r="DB50" s="1258"/>
      <c r="DC50" s="1258"/>
    </row>
    <row r="51" spans="1:109" ht="13.5" customHeight="1" x14ac:dyDescent="0.15">
      <c r="B51" s="372"/>
      <c r="G51" s="1261"/>
      <c r="H51" s="1261"/>
      <c r="I51" s="1274"/>
      <c r="J51" s="1274"/>
      <c r="K51" s="1260"/>
      <c r="L51" s="1260"/>
      <c r="M51" s="1260"/>
      <c r="N51" s="1260"/>
      <c r="AM51" s="381"/>
      <c r="AN51" s="1256" t="s">
        <v>567</v>
      </c>
      <c r="AO51" s="1256"/>
      <c r="AP51" s="1256"/>
      <c r="AQ51" s="1256"/>
      <c r="AR51" s="1256"/>
      <c r="AS51" s="1256"/>
      <c r="AT51" s="1256"/>
      <c r="AU51" s="1256"/>
      <c r="AV51" s="1256"/>
      <c r="AW51" s="1256"/>
      <c r="AX51" s="1256"/>
      <c r="AY51" s="1256"/>
      <c r="AZ51" s="1256"/>
      <c r="BA51" s="1256"/>
      <c r="BB51" s="1256" t="s">
        <v>568</v>
      </c>
      <c r="BC51" s="1256"/>
      <c r="BD51" s="1256"/>
      <c r="BE51" s="1256"/>
      <c r="BF51" s="1256"/>
      <c r="BG51" s="1256"/>
      <c r="BH51" s="1256"/>
      <c r="BI51" s="1256"/>
      <c r="BJ51" s="1256"/>
      <c r="BK51" s="1256"/>
      <c r="BL51" s="1256"/>
      <c r="BM51" s="1256"/>
      <c r="BN51" s="1256"/>
      <c r="BO51" s="1256"/>
      <c r="BP51" s="1253">
        <v>19.5</v>
      </c>
      <c r="BQ51" s="1253"/>
      <c r="BR51" s="1253"/>
      <c r="BS51" s="1253"/>
      <c r="BT51" s="1253"/>
      <c r="BU51" s="1253"/>
      <c r="BV51" s="1253"/>
      <c r="BW51" s="1253"/>
      <c r="BX51" s="1253">
        <v>8.6</v>
      </c>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x14ac:dyDescent="0.15">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569</v>
      </c>
      <c r="BC53" s="1256"/>
      <c r="BD53" s="1256"/>
      <c r="BE53" s="1256"/>
      <c r="BF53" s="1256"/>
      <c r="BG53" s="1256"/>
      <c r="BH53" s="1256"/>
      <c r="BI53" s="1256"/>
      <c r="BJ53" s="1256"/>
      <c r="BK53" s="1256"/>
      <c r="BL53" s="1256"/>
      <c r="BM53" s="1256"/>
      <c r="BN53" s="1256"/>
      <c r="BO53" s="1256"/>
      <c r="BP53" s="1253">
        <v>52.3</v>
      </c>
      <c r="BQ53" s="1253"/>
      <c r="BR53" s="1253"/>
      <c r="BS53" s="1253"/>
      <c r="BT53" s="1253"/>
      <c r="BU53" s="1253"/>
      <c r="BV53" s="1253"/>
      <c r="BW53" s="1253"/>
      <c r="BX53" s="1253">
        <v>53.2</v>
      </c>
      <c r="BY53" s="1253"/>
      <c r="BZ53" s="1253"/>
      <c r="CA53" s="1253"/>
      <c r="CB53" s="1253"/>
      <c r="CC53" s="1253"/>
      <c r="CD53" s="1253"/>
      <c r="CE53" s="1253"/>
      <c r="CF53" s="1253">
        <v>54.9</v>
      </c>
      <c r="CG53" s="1253"/>
      <c r="CH53" s="1253"/>
      <c r="CI53" s="1253"/>
      <c r="CJ53" s="1253"/>
      <c r="CK53" s="1253"/>
      <c r="CL53" s="1253"/>
      <c r="CM53" s="1253"/>
      <c r="CN53" s="1253">
        <v>56.6</v>
      </c>
      <c r="CO53" s="1253"/>
      <c r="CP53" s="1253"/>
      <c r="CQ53" s="1253"/>
      <c r="CR53" s="1253"/>
      <c r="CS53" s="1253"/>
      <c r="CT53" s="1253"/>
      <c r="CU53" s="1253"/>
      <c r="CV53" s="1253">
        <v>58.5</v>
      </c>
      <c r="CW53" s="1253"/>
      <c r="CX53" s="1253"/>
      <c r="CY53" s="1253"/>
      <c r="CZ53" s="1253"/>
      <c r="DA53" s="1253"/>
      <c r="DB53" s="1253"/>
      <c r="DC53" s="1253"/>
    </row>
    <row r="54" spans="1:109" x14ac:dyDescent="0.15">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59"/>
      <c r="H55" s="1259"/>
      <c r="I55" s="1259"/>
      <c r="J55" s="1259"/>
      <c r="K55" s="1260"/>
      <c r="L55" s="1260"/>
      <c r="M55" s="1260"/>
      <c r="N55" s="1260"/>
      <c r="AN55" s="1258" t="s">
        <v>570</v>
      </c>
      <c r="AO55" s="1258"/>
      <c r="AP55" s="1258"/>
      <c r="AQ55" s="1258"/>
      <c r="AR55" s="1258"/>
      <c r="AS55" s="1258"/>
      <c r="AT55" s="1258"/>
      <c r="AU55" s="1258"/>
      <c r="AV55" s="1258"/>
      <c r="AW55" s="1258"/>
      <c r="AX55" s="1258"/>
      <c r="AY55" s="1258"/>
      <c r="AZ55" s="1258"/>
      <c r="BA55" s="1258"/>
      <c r="BB55" s="1256" t="s">
        <v>568</v>
      </c>
      <c r="BC55" s="1256"/>
      <c r="BD55" s="1256"/>
      <c r="BE55" s="1256"/>
      <c r="BF55" s="1256"/>
      <c r="BG55" s="1256"/>
      <c r="BH55" s="1256"/>
      <c r="BI55" s="1256"/>
      <c r="BJ55" s="1256"/>
      <c r="BK55" s="1256"/>
      <c r="BL55" s="1256"/>
      <c r="BM55" s="1256"/>
      <c r="BN55" s="1256"/>
      <c r="BO55" s="1256"/>
      <c r="BP55" s="1253">
        <v>7.1</v>
      </c>
      <c r="BQ55" s="1253"/>
      <c r="BR55" s="1253"/>
      <c r="BS55" s="1253"/>
      <c r="BT55" s="1253"/>
      <c r="BU55" s="1253"/>
      <c r="BV55" s="1253"/>
      <c r="BW55" s="1253"/>
      <c r="BX55" s="1253">
        <v>5</v>
      </c>
      <c r="BY55" s="1253"/>
      <c r="BZ55" s="1253"/>
      <c r="CA55" s="1253"/>
      <c r="CB55" s="1253"/>
      <c r="CC55" s="1253"/>
      <c r="CD55" s="1253"/>
      <c r="CE55" s="1253"/>
      <c r="CF55" s="1253">
        <v>0.1</v>
      </c>
      <c r="CG55" s="1253"/>
      <c r="CH55" s="1253"/>
      <c r="CI55" s="1253"/>
      <c r="CJ55" s="1253"/>
      <c r="CK55" s="1253"/>
      <c r="CL55" s="1253"/>
      <c r="CM55" s="1253"/>
      <c r="CN55" s="1253">
        <v>0</v>
      </c>
      <c r="CO55" s="1253"/>
      <c r="CP55" s="1253"/>
      <c r="CQ55" s="1253"/>
      <c r="CR55" s="1253"/>
      <c r="CS55" s="1253"/>
      <c r="CT55" s="1253"/>
      <c r="CU55" s="1253"/>
      <c r="CV55" s="1253">
        <v>1.8</v>
      </c>
      <c r="CW55" s="1253"/>
      <c r="CX55" s="1253"/>
      <c r="CY55" s="1253"/>
      <c r="CZ55" s="1253"/>
      <c r="DA55" s="1253"/>
      <c r="DB55" s="1253"/>
      <c r="DC55" s="1253"/>
    </row>
    <row r="56" spans="1:109" x14ac:dyDescent="0.15">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569</v>
      </c>
      <c r="BC57" s="1256"/>
      <c r="BD57" s="1256"/>
      <c r="BE57" s="1256"/>
      <c r="BF57" s="1256"/>
      <c r="BG57" s="1256"/>
      <c r="BH57" s="1256"/>
      <c r="BI57" s="1256"/>
      <c r="BJ57" s="1256"/>
      <c r="BK57" s="1256"/>
      <c r="BL57" s="1256"/>
      <c r="BM57" s="1256"/>
      <c r="BN57" s="1256"/>
      <c r="BO57" s="1256"/>
      <c r="BP57" s="1253">
        <v>61</v>
      </c>
      <c r="BQ57" s="1253"/>
      <c r="BR57" s="1253"/>
      <c r="BS57" s="1253"/>
      <c r="BT57" s="1253"/>
      <c r="BU57" s="1253"/>
      <c r="BV57" s="1253"/>
      <c r="BW57" s="1253"/>
      <c r="BX57" s="1253">
        <v>62.1</v>
      </c>
      <c r="BY57" s="1253"/>
      <c r="BZ57" s="1253"/>
      <c r="CA57" s="1253"/>
      <c r="CB57" s="1253"/>
      <c r="CC57" s="1253"/>
      <c r="CD57" s="1253"/>
      <c r="CE57" s="1253"/>
      <c r="CF57" s="1253">
        <v>62.9</v>
      </c>
      <c r="CG57" s="1253"/>
      <c r="CH57" s="1253"/>
      <c r="CI57" s="1253"/>
      <c r="CJ57" s="1253"/>
      <c r="CK57" s="1253"/>
      <c r="CL57" s="1253"/>
      <c r="CM57" s="1253"/>
      <c r="CN57" s="1253">
        <v>64.2</v>
      </c>
      <c r="CO57" s="1253"/>
      <c r="CP57" s="1253"/>
      <c r="CQ57" s="1253"/>
      <c r="CR57" s="1253"/>
      <c r="CS57" s="1253"/>
      <c r="CT57" s="1253"/>
      <c r="CU57" s="1253"/>
      <c r="CV57" s="1253">
        <v>65</v>
      </c>
      <c r="CW57" s="1253"/>
      <c r="CX57" s="1253"/>
      <c r="CY57" s="1253"/>
      <c r="CZ57" s="1253"/>
      <c r="DA57" s="1253"/>
      <c r="DB57" s="1253"/>
      <c r="DC57" s="1253"/>
      <c r="DD57" s="385"/>
      <c r="DE57" s="384"/>
    </row>
    <row r="58" spans="1:109" s="380" customFormat="1" x14ac:dyDescent="0.15">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571</v>
      </c>
    </row>
    <row r="64" spans="1:109" x14ac:dyDescent="0.15">
      <c r="B64" s="372"/>
      <c r="G64" s="379"/>
      <c r="I64" s="392"/>
      <c r="J64" s="392"/>
      <c r="K64" s="392"/>
      <c r="L64" s="392"/>
      <c r="M64" s="392"/>
      <c r="N64" s="393"/>
      <c r="AM64" s="379"/>
      <c r="AN64" s="379" t="s">
        <v>564</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5" t="s">
        <v>572</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x14ac:dyDescent="0.15">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x14ac:dyDescent="0.15">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x14ac:dyDescent="0.15">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x14ac:dyDescent="0.15">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566</v>
      </c>
    </row>
    <row r="72" spans="2:107" x14ac:dyDescent="0.15">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524</v>
      </c>
      <c r="BQ72" s="1258"/>
      <c r="BR72" s="1258"/>
      <c r="BS72" s="1258"/>
      <c r="BT72" s="1258"/>
      <c r="BU72" s="1258"/>
      <c r="BV72" s="1258"/>
      <c r="BW72" s="1258"/>
      <c r="BX72" s="1258" t="s">
        <v>525</v>
      </c>
      <c r="BY72" s="1258"/>
      <c r="BZ72" s="1258"/>
      <c r="CA72" s="1258"/>
      <c r="CB72" s="1258"/>
      <c r="CC72" s="1258"/>
      <c r="CD72" s="1258"/>
      <c r="CE72" s="1258"/>
      <c r="CF72" s="1258" t="s">
        <v>526</v>
      </c>
      <c r="CG72" s="1258"/>
      <c r="CH72" s="1258"/>
      <c r="CI72" s="1258"/>
      <c r="CJ72" s="1258"/>
      <c r="CK72" s="1258"/>
      <c r="CL72" s="1258"/>
      <c r="CM72" s="1258"/>
      <c r="CN72" s="1258" t="s">
        <v>527</v>
      </c>
      <c r="CO72" s="1258"/>
      <c r="CP72" s="1258"/>
      <c r="CQ72" s="1258"/>
      <c r="CR72" s="1258"/>
      <c r="CS72" s="1258"/>
      <c r="CT72" s="1258"/>
      <c r="CU72" s="1258"/>
      <c r="CV72" s="1258" t="s">
        <v>528</v>
      </c>
      <c r="CW72" s="1258"/>
      <c r="CX72" s="1258"/>
      <c r="CY72" s="1258"/>
      <c r="CZ72" s="1258"/>
      <c r="DA72" s="1258"/>
      <c r="DB72" s="1258"/>
      <c r="DC72" s="1258"/>
    </row>
    <row r="73" spans="2:107" x14ac:dyDescent="0.15">
      <c r="B73" s="372"/>
      <c r="G73" s="1261"/>
      <c r="H73" s="1261"/>
      <c r="I73" s="1261"/>
      <c r="J73" s="1261"/>
      <c r="K73" s="1257"/>
      <c r="L73" s="1257"/>
      <c r="M73" s="1257"/>
      <c r="N73" s="1257"/>
      <c r="AM73" s="381"/>
      <c r="AN73" s="1256" t="s">
        <v>567</v>
      </c>
      <c r="AO73" s="1256"/>
      <c r="AP73" s="1256"/>
      <c r="AQ73" s="1256"/>
      <c r="AR73" s="1256"/>
      <c r="AS73" s="1256"/>
      <c r="AT73" s="1256"/>
      <c r="AU73" s="1256"/>
      <c r="AV73" s="1256"/>
      <c r="AW73" s="1256"/>
      <c r="AX73" s="1256"/>
      <c r="AY73" s="1256"/>
      <c r="AZ73" s="1256"/>
      <c r="BA73" s="1256"/>
      <c r="BB73" s="1256" t="s">
        <v>568</v>
      </c>
      <c r="BC73" s="1256"/>
      <c r="BD73" s="1256"/>
      <c r="BE73" s="1256"/>
      <c r="BF73" s="1256"/>
      <c r="BG73" s="1256"/>
      <c r="BH73" s="1256"/>
      <c r="BI73" s="1256"/>
      <c r="BJ73" s="1256"/>
      <c r="BK73" s="1256"/>
      <c r="BL73" s="1256"/>
      <c r="BM73" s="1256"/>
      <c r="BN73" s="1256"/>
      <c r="BO73" s="1256"/>
      <c r="BP73" s="1253">
        <v>19.5</v>
      </c>
      <c r="BQ73" s="1253"/>
      <c r="BR73" s="1253"/>
      <c r="BS73" s="1253"/>
      <c r="BT73" s="1253"/>
      <c r="BU73" s="1253"/>
      <c r="BV73" s="1253"/>
      <c r="BW73" s="1253"/>
      <c r="BX73" s="1253">
        <v>8.6</v>
      </c>
      <c r="BY73" s="1253"/>
      <c r="BZ73" s="1253"/>
      <c r="CA73" s="1253"/>
      <c r="CB73" s="1253"/>
      <c r="CC73" s="1253"/>
      <c r="CD73" s="1253"/>
      <c r="CE73" s="1253"/>
      <c r="CF73" s="1253"/>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x14ac:dyDescent="0.15">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573</v>
      </c>
      <c r="BC75" s="1256"/>
      <c r="BD75" s="1256"/>
      <c r="BE75" s="1256"/>
      <c r="BF75" s="1256"/>
      <c r="BG75" s="1256"/>
      <c r="BH75" s="1256"/>
      <c r="BI75" s="1256"/>
      <c r="BJ75" s="1256"/>
      <c r="BK75" s="1256"/>
      <c r="BL75" s="1256"/>
      <c r="BM75" s="1256"/>
      <c r="BN75" s="1256"/>
      <c r="BO75" s="1256"/>
      <c r="BP75" s="1253">
        <v>2.1</v>
      </c>
      <c r="BQ75" s="1253"/>
      <c r="BR75" s="1253"/>
      <c r="BS75" s="1253"/>
      <c r="BT75" s="1253"/>
      <c r="BU75" s="1253"/>
      <c r="BV75" s="1253"/>
      <c r="BW75" s="1253"/>
      <c r="BX75" s="1253">
        <v>2.2999999999999998</v>
      </c>
      <c r="BY75" s="1253"/>
      <c r="BZ75" s="1253"/>
      <c r="CA75" s="1253"/>
      <c r="CB75" s="1253"/>
      <c r="CC75" s="1253"/>
      <c r="CD75" s="1253"/>
      <c r="CE75" s="1253"/>
      <c r="CF75" s="1253">
        <v>2.4</v>
      </c>
      <c r="CG75" s="1253"/>
      <c r="CH75" s="1253"/>
      <c r="CI75" s="1253"/>
      <c r="CJ75" s="1253"/>
      <c r="CK75" s="1253"/>
      <c r="CL75" s="1253"/>
      <c r="CM75" s="1253"/>
      <c r="CN75" s="1253">
        <v>2.6</v>
      </c>
      <c r="CO75" s="1253"/>
      <c r="CP75" s="1253"/>
      <c r="CQ75" s="1253"/>
      <c r="CR75" s="1253"/>
      <c r="CS75" s="1253"/>
      <c r="CT75" s="1253"/>
      <c r="CU75" s="1253"/>
      <c r="CV75" s="1253">
        <v>2.7</v>
      </c>
      <c r="CW75" s="1253"/>
      <c r="CX75" s="1253"/>
      <c r="CY75" s="1253"/>
      <c r="CZ75" s="1253"/>
      <c r="DA75" s="1253"/>
      <c r="DB75" s="1253"/>
      <c r="DC75" s="1253"/>
    </row>
    <row r="76" spans="2:107" x14ac:dyDescent="0.15">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59"/>
      <c r="H77" s="1259"/>
      <c r="I77" s="1259"/>
      <c r="J77" s="1259"/>
      <c r="K77" s="1257"/>
      <c r="L77" s="1257"/>
      <c r="M77" s="1257"/>
      <c r="N77" s="1257"/>
      <c r="AN77" s="1258" t="s">
        <v>570</v>
      </c>
      <c r="AO77" s="1258"/>
      <c r="AP77" s="1258"/>
      <c r="AQ77" s="1258"/>
      <c r="AR77" s="1258"/>
      <c r="AS77" s="1258"/>
      <c r="AT77" s="1258"/>
      <c r="AU77" s="1258"/>
      <c r="AV77" s="1258"/>
      <c r="AW77" s="1258"/>
      <c r="AX77" s="1258"/>
      <c r="AY77" s="1258"/>
      <c r="AZ77" s="1258"/>
      <c r="BA77" s="1258"/>
      <c r="BB77" s="1256" t="s">
        <v>568</v>
      </c>
      <c r="BC77" s="1256"/>
      <c r="BD77" s="1256"/>
      <c r="BE77" s="1256"/>
      <c r="BF77" s="1256"/>
      <c r="BG77" s="1256"/>
      <c r="BH77" s="1256"/>
      <c r="BI77" s="1256"/>
      <c r="BJ77" s="1256"/>
      <c r="BK77" s="1256"/>
      <c r="BL77" s="1256"/>
      <c r="BM77" s="1256"/>
      <c r="BN77" s="1256"/>
      <c r="BO77" s="1256"/>
      <c r="BP77" s="1253">
        <v>7.1</v>
      </c>
      <c r="BQ77" s="1253"/>
      <c r="BR77" s="1253"/>
      <c r="BS77" s="1253"/>
      <c r="BT77" s="1253"/>
      <c r="BU77" s="1253"/>
      <c r="BV77" s="1253"/>
      <c r="BW77" s="1253"/>
      <c r="BX77" s="1253">
        <v>5</v>
      </c>
      <c r="BY77" s="1253"/>
      <c r="BZ77" s="1253"/>
      <c r="CA77" s="1253"/>
      <c r="CB77" s="1253"/>
      <c r="CC77" s="1253"/>
      <c r="CD77" s="1253"/>
      <c r="CE77" s="1253"/>
      <c r="CF77" s="1253">
        <v>0.1</v>
      </c>
      <c r="CG77" s="1253"/>
      <c r="CH77" s="1253"/>
      <c r="CI77" s="1253"/>
      <c r="CJ77" s="1253"/>
      <c r="CK77" s="1253"/>
      <c r="CL77" s="1253"/>
      <c r="CM77" s="1253"/>
      <c r="CN77" s="1253">
        <v>0</v>
      </c>
      <c r="CO77" s="1253"/>
      <c r="CP77" s="1253"/>
      <c r="CQ77" s="1253"/>
      <c r="CR77" s="1253"/>
      <c r="CS77" s="1253"/>
      <c r="CT77" s="1253"/>
      <c r="CU77" s="1253"/>
      <c r="CV77" s="1253">
        <v>1.8</v>
      </c>
      <c r="CW77" s="1253"/>
      <c r="CX77" s="1253"/>
      <c r="CY77" s="1253"/>
      <c r="CZ77" s="1253"/>
      <c r="DA77" s="1253"/>
      <c r="DB77" s="1253"/>
      <c r="DC77" s="1253"/>
    </row>
    <row r="78" spans="2:107" x14ac:dyDescent="0.15">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573</v>
      </c>
      <c r="BC79" s="1256"/>
      <c r="BD79" s="1256"/>
      <c r="BE79" s="1256"/>
      <c r="BF79" s="1256"/>
      <c r="BG79" s="1256"/>
      <c r="BH79" s="1256"/>
      <c r="BI79" s="1256"/>
      <c r="BJ79" s="1256"/>
      <c r="BK79" s="1256"/>
      <c r="BL79" s="1256"/>
      <c r="BM79" s="1256"/>
      <c r="BN79" s="1256"/>
      <c r="BO79" s="1256"/>
      <c r="BP79" s="1253">
        <v>3.4</v>
      </c>
      <c r="BQ79" s="1253"/>
      <c r="BR79" s="1253"/>
      <c r="BS79" s="1253"/>
      <c r="BT79" s="1253"/>
      <c r="BU79" s="1253"/>
      <c r="BV79" s="1253"/>
      <c r="BW79" s="1253"/>
      <c r="BX79" s="1253">
        <v>3.6</v>
      </c>
      <c r="BY79" s="1253"/>
      <c r="BZ79" s="1253"/>
      <c r="CA79" s="1253"/>
      <c r="CB79" s="1253"/>
      <c r="CC79" s="1253"/>
      <c r="CD79" s="1253"/>
      <c r="CE79" s="1253"/>
      <c r="CF79" s="1253">
        <v>3.6</v>
      </c>
      <c r="CG79" s="1253"/>
      <c r="CH79" s="1253"/>
      <c r="CI79" s="1253"/>
      <c r="CJ79" s="1253"/>
      <c r="CK79" s="1253"/>
      <c r="CL79" s="1253"/>
      <c r="CM79" s="1253"/>
      <c r="CN79" s="1253">
        <v>3.7</v>
      </c>
      <c r="CO79" s="1253"/>
      <c r="CP79" s="1253"/>
      <c r="CQ79" s="1253"/>
      <c r="CR79" s="1253"/>
      <c r="CS79" s="1253"/>
      <c r="CT79" s="1253"/>
      <c r="CU79" s="1253"/>
      <c r="CV79" s="1253">
        <v>3.8</v>
      </c>
      <c r="CW79" s="1253"/>
      <c r="CX79" s="1253"/>
      <c r="CY79" s="1253"/>
      <c r="CZ79" s="1253"/>
      <c r="DA79" s="1253"/>
      <c r="DB79" s="1253"/>
      <c r="DC79" s="1253"/>
    </row>
    <row r="80" spans="2:107" x14ac:dyDescent="0.15">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0iuJ7/buTBVD82iZF+hYPMcupyovHtwXuyg/GM07TYDvlXeZTTd0Z7KNrq7cDy3/is6oUhoh663NjegYJqQM3w==" saltValue="6MZg3Az++hGbhfC6icLSL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A82C7-D3AA-4328-B3FD-806FD36A9940}">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bTaMPKaRVY7q3zcacY3UHvDYx/j2rMS+b1D6UfH3lvX5PpRdYD7cZNBH8IWieL87JOTdKSPm/wyNLgODDyaJAg==" saltValue="Z4JFcQm7aZK/AQM1PkH0B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CF440-E955-40F0-9545-676A2C727A75}">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zsDLBA2TOTVDDSrXo6B84NGfCX/Rfa78MUj03XRShAiQQDxEdp1CrycUavBylpMY3n/nnSG4yN4wa9lcJcWn/Q==" saltValue="n8oQ1zum/+LCmkbk85kHs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523</v>
      </c>
      <c r="G2" s="139"/>
      <c r="H2" s="140"/>
    </row>
    <row r="3" spans="1:8" x14ac:dyDescent="0.15">
      <c r="A3" s="136" t="s">
        <v>516</v>
      </c>
      <c r="B3" s="141"/>
      <c r="C3" s="142"/>
      <c r="D3" s="143">
        <v>32384</v>
      </c>
      <c r="E3" s="144"/>
      <c r="F3" s="145">
        <v>39221</v>
      </c>
      <c r="G3" s="146"/>
      <c r="H3" s="147"/>
    </row>
    <row r="4" spans="1:8" x14ac:dyDescent="0.15">
      <c r="A4" s="148"/>
      <c r="B4" s="149"/>
      <c r="C4" s="150"/>
      <c r="D4" s="151">
        <v>21890</v>
      </c>
      <c r="E4" s="152"/>
      <c r="F4" s="153">
        <v>24821</v>
      </c>
      <c r="G4" s="154"/>
      <c r="H4" s="155"/>
    </row>
    <row r="5" spans="1:8" x14ac:dyDescent="0.15">
      <c r="A5" s="136" t="s">
        <v>518</v>
      </c>
      <c r="B5" s="141"/>
      <c r="C5" s="142"/>
      <c r="D5" s="143">
        <v>19295</v>
      </c>
      <c r="E5" s="144"/>
      <c r="F5" s="145">
        <v>38566</v>
      </c>
      <c r="G5" s="146"/>
      <c r="H5" s="147"/>
    </row>
    <row r="6" spans="1:8" x14ac:dyDescent="0.15">
      <c r="A6" s="148"/>
      <c r="B6" s="149"/>
      <c r="C6" s="150"/>
      <c r="D6" s="151">
        <v>14693</v>
      </c>
      <c r="E6" s="152"/>
      <c r="F6" s="153">
        <v>24059</v>
      </c>
      <c r="G6" s="154"/>
      <c r="H6" s="155"/>
    </row>
    <row r="7" spans="1:8" x14ac:dyDescent="0.15">
      <c r="A7" s="136" t="s">
        <v>519</v>
      </c>
      <c r="B7" s="141"/>
      <c r="C7" s="142"/>
      <c r="D7" s="143">
        <v>24571</v>
      </c>
      <c r="E7" s="144"/>
      <c r="F7" s="145">
        <v>35156</v>
      </c>
      <c r="G7" s="146"/>
      <c r="H7" s="147"/>
    </row>
    <row r="8" spans="1:8" x14ac:dyDescent="0.15">
      <c r="A8" s="148"/>
      <c r="B8" s="149"/>
      <c r="C8" s="150"/>
      <c r="D8" s="151">
        <v>15311</v>
      </c>
      <c r="E8" s="152"/>
      <c r="F8" s="153">
        <v>22430</v>
      </c>
      <c r="G8" s="154"/>
      <c r="H8" s="155"/>
    </row>
    <row r="9" spans="1:8" x14ac:dyDescent="0.15">
      <c r="A9" s="136" t="s">
        <v>520</v>
      </c>
      <c r="B9" s="141"/>
      <c r="C9" s="142"/>
      <c r="D9" s="143">
        <v>22456</v>
      </c>
      <c r="E9" s="144"/>
      <c r="F9" s="145">
        <v>37029</v>
      </c>
      <c r="G9" s="146"/>
      <c r="H9" s="147"/>
    </row>
    <row r="10" spans="1:8" x14ac:dyDescent="0.15">
      <c r="A10" s="148"/>
      <c r="B10" s="149"/>
      <c r="C10" s="150"/>
      <c r="D10" s="151">
        <v>18509</v>
      </c>
      <c r="E10" s="152"/>
      <c r="F10" s="153">
        <v>23232</v>
      </c>
      <c r="G10" s="154"/>
      <c r="H10" s="155"/>
    </row>
    <row r="11" spans="1:8" x14ac:dyDescent="0.15">
      <c r="A11" s="136" t="s">
        <v>521</v>
      </c>
      <c r="B11" s="141"/>
      <c r="C11" s="142"/>
      <c r="D11" s="143">
        <v>13416</v>
      </c>
      <c r="E11" s="144"/>
      <c r="F11" s="145">
        <v>44805</v>
      </c>
      <c r="G11" s="146"/>
      <c r="H11" s="147"/>
    </row>
    <row r="12" spans="1:8" x14ac:dyDescent="0.15">
      <c r="A12" s="148"/>
      <c r="B12" s="149"/>
      <c r="C12" s="156"/>
      <c r="D12" s="151">
        <v>11687</v>
      </c>
      <c r="E12" s="152"/>
      <c r="F12" s="153">
        <v>29857</v>
      </c>
      <c r="G12" s="154"/>
      <c r="H12" s="155"/>
    </row>
    <row r="13" spans="1:8" x14ac:dyDescent="0.15">
      <c r="A13" s="136"/>
      <c r="B13" s="141"/>
      <c r="C13" s="157"/>
      <c r="D13" s="158">
        <v>22424</v>
      </c>
      <c r="E13" s="159"/>
      <c r="F13" s="160">
        <v>38955</v>
      </c>
      <c r="G13" s="161"/>
      <c r="H13" s="147"/>
    </row>
    <row r="14" spans="1:8" x14ac:dyDescent="0.15">
      <c r="A14" s="148"/>
      <c r="B14" s="149"/>
      <c r="C14" s="150"/>
      <c r="D14" s="151">
        <v>16418</v>
      </c>
      <c r="E14" s="152"/>
      <c r="F14" s="153">
        <v>24880</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4.68</v>
      </c>
      <c r="C19" s="162">
        <f>ROUND(VALUE(SUBSTITUTE(実質収支比率等に係る経年分析!G$48,"▲","-")),2)</f>
        <v>9.07</v>
      </c>
      <c r="D19" s="162">
        <f>ROUND(VALUE(SUBSTITUTE(実質収支比率等に係る経年分析!H$48,"▲","-")),2)</f>
        <v>7.6</v>
      </c>
      <c r="E19" s="162">
        <f>ROUND(VALUE(SUBSTITUTE(実質収支比率等に係る経年分析!I$48,"▲","-")),2)</f>
        <v>6.74</v>
      </c>
      <c r="F19" s="162">
        <f>ROUND(VALUE(SUBSTITUTE(実質収支比率等に係る経年分析!J$48,"▲","-")),2)</f>
        <v>5.92</v>
      </c>
    </row>
    <row r="20" spans="1:11" x14ac:dyDescent="0.15">
      <c r="A20" s="162" t="s">
        <v>53</v>
      </c>
      <c r="B20" s="162">
        <f>ROUND(VALUE(SUBSTITUTE(実質収支比率等に係る経年分析!F$47,"▲","-")),2)</f>
        <v>8.4700000000000006</v>
      </c>
      <c r="C20" s="162">
        <f>ROUND(VALUE(SUBSTITUTE(実質収支比率等に係る経年分析!G$47,"▲","-")),2)</f>
        <v>9.31</v>
      </c>
      <c r="D20" s="162">
        <f>ROUND(VALUE(SUBSTITUTE(実質収支比率等に係る経年分析!H$47,"▲","-")),2)</f>
        <v>10.8</v>
      </c>
      <c r="E20" s="162">
        <f>ROUND(VALUE(SUBSTITUTE(実質収支比率等に係る経年分析!I$47,"▲","-")),2)</f>
        <v>10.07</v>
      </c>
      <c r="F20" s="162">
        <f>ROUND(VALUE(SUBSTITUTE(実質収支比率等に係る経年分析!J$47,"▲","-")),2)</f>
        <v>8.69</v>
      </c>
    </row>
    <row r="21" spans="1:11" x14ac:dyDescent="0.15">
      <c r="A21" s="162" t="s">
        <v>54</v>
      </c>
      <c r="B21" s="162">
        <f>IF(ISNUMBER(VALUE(SUBSTITUTE(実質収支比率等に係る経年分析!F$49,"▲","-"))),ROUND(VALUE(SUBSTITUTE(実質収支比率等に係る経年分析!F$49,"▲","-")),2),NA())</f>
        <v>2</v>
      </c>
      <c r="C21" s="162">
        <f>IF(ISNUMBER(VALUE(SUBSTITUTE(実質収支比率等に係る経年分析!G$49,"▲","-"))),ROUND(VALUE(SUBSTITUTE(実質収支比率等に係る経年分析!G$49,"▲","-")),2),NA())</f>
        <v>5.92</v>
      </c>
      <c r="D21" s="162">
        <f>IF(ISNUMBER(VALUE(SUBSTITUTE(実質収支比率等に係る経年分析!H$49,"▲","-"))),ROUND(VALUE(SUBSTITUTE(実質収支比率等に係る経年分析!H$49,"▲","-")),2),NA())</f>
        <v>-0.43</v>
      </c>
      <c r="E21" s="162">
        <f>IF(ISNUMBER(VALUE(SUBSTITUTE(実質収支比率等に係る経年分析!I$49,"▲","-"))),ROUND(VALUE(SUBSTITUTE(実質収支比率等に係る経年分析!I$49,"▲","-")),2),NA())</f>
        <v>-1.1299999999999999</v>
      </c>
      <c r="F21" s="162">
        <f>IF(ISNUMBER(VALUE(SUBSTITUTE(実質収支比率等に係る経年分析!J$49,"▲","-"))),ROUND(VALUE(SUBSTITUTE(実質収支比率等に係る経年分析!J$49,"▲","-")),2),NA())</f>
        <v>-1.99</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str">
        <f>IF(連結実質赤字比率に係る赤字・黒字の構成分析!C$39="",NA(),連結実質赤字比率に係る赤字・黒字の構成分析!C$39)</f>
        <v>駐車場事業特別会計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0.04</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0.02</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0.02</v>
      </c>
    </row>
    <row r="32" spans="1:11" x14ac:dyDescent="0.15">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0.05</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0.06</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0.09</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0.1</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0.18</v>
      </c>
    </row>
    <row r="33" spans="1:16" x14ac:dyDescent="0.15">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1.61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1.65</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1.26</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0.79</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0.53</v>
      </c>
    </row>
    <row r="34" spans="1:16" x14ac:dyDescent="0.15">
      <c r="A34" s="163" t="str">
        <f>IF(連結実質赤字比率に係る赤字・黒字の構成分析!C$36="",NA(),連結実質赤字比率に係る赤字・黒字の構成分析!C$36)</f>
        <v>国民健康保険特別会計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0.69</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0.89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0.64</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0.54</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0.69</v>
      </c>
    </row>
    <row r="35" spans="1:16" x14ac:dyDescent="0.15">
      <c r="A35" s="163" t="str">
        <f>IF(連結実質赤字比率に係る赤字・黒字の構成分析!C$35="",NA(),連結実質赤字比率に係る赤字・黒字の構成分析!C$35)</f>
        <v>下水道事業会計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1.21</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1.5</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1.97</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2.57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3.15</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4.68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9.07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7.59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6.74</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5.92</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4433</v>
      </c>
      <c r="E42" s="164"/>
      <c r="F42" s="164"/>
      <c r="G42" s="164">
        <f>'実質公債費比率（分子）の構造'!L$52</f>
        <v>3880</v>
      </c>
      <c r="H42" s="164"/>
      <c r="I42" s="164"/>
      <c r="J42" s="164">
        <f>'実質公債費比率（分子）の構造'!M$52</f>
        <v>3802</v>
      </c>
      <c r="K42" s="164"/>
      <c r="L42" s="164"/>
      <c r="M42" s="164">
        <f>'実質公債費比率（分子）の構造'!N$52</f>
        <v>3751</v>
      </c>
      <c r="N42" s="164"/>
      <c r="O42" s="164"/>
      <c r="P42" s="164">
        <f>'実質公債費比率（分子）の構造'!O$52</f>
        <v>3645</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74</v>
      </c>
      <c r="C45" s="164"/>
      <c r="D45" s="164"/>
      <c r="E45" s="164">
        <f>'実質公債費比率（分子）の構造'!L$49</f>
        <v>40</v>
      </c>
      <c r="F45" s="164"/>
      <c r="G45" s="164"/>
      <c r="H45" s="164">
        <f>'実質公債費比率（分子）の構造'!M$49</f>
        <v>27</v>
      </c>
      <c r="I45" s="164"/>
      <c r="J45" s="164"/>
      <c r="K45" s="164">
        <f>'実質公債費比率（分子）の構造'!N$49</f>
        <v>21</v>
      </c>
      <c r="L45" s="164"/>
      <c r="M45" s="164"/>
      <c r="N45" s="164">
        <f>'実質公債費比率（分子）の構造'!O$49</f>
        <v>20</v>
      </c>
      <c r="O45" s="164"/>
      <c r="P45" s="164"/>
    </row>
    <row r="46" spans="1:16" x14ac:dyDescent="0.15">
      <c r="A46" s="164" t="s">
        <v>64</v>
      </c>
      <c r="B46" s="164">
        <f>'実質公債費比率（分子）の構造'!K$48</f>
        <v>95</v>
      </c>
      <c r="C46" s="164"/>
      <c r="D46" s="164"/>
      <c r="E46" s="164">
        <f>'実質公債費比率（分子）の構造'!L$48</f>
        <v>60</v>
      </c>
      <c r="F46" s="164"/>
      <c r="G46" s="164"/>
      <c r="H46" s="164">
        <f>'実質公債費比率（分子）の構造'!M$48</f>
        <v>64</v>
      </c>
      <c r="I46" s="164"/>
      <c r="J46" s="164"/>
      <c r="K46" s="164">
        <f>'実質公債費比率（分子）の構造'!N$48</f>
        <v>60</v>
      </c>
      <c r="L46" s="164"/>
      <c r="M46" s="164"/>
      <c r="N46" s="164">
        <f>'実質公債費比率（分子）の構造'!O$48</f>
        <v>84</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5068</v>
      </c>
      <c r="C49" s="164"/>
      <c r="D49" s="164"/>
      <c r="E49" s="164">
        <f>'実質公債費比率（分子）の構造'!L$45</f>
        <v>4744</v>
      </c>
      <c r="F49" s="164"/>
      <c r="G49" s="164"/>
      <c r="H49" s="164">
        <f>'実質公債費比率（分子）の構造'!M$45</f>
        <v>4764</v>
      </c>
      <c r="I49" s="164"/>
      <c r="J49" s="164"/>
      <c r="K49" s="164">
        <f>'実質公債費比率（分子）の構造'!N$45</f>
        <v>4715</v>
      </c>
      <c r="L49" s="164"/>
      <c r="M49" s="164"/>
      <c r="N49" s="164">
        <f>'実質公債費比率（分子）の構造'!O$45</f>
        <v>4690</v>
      </c>
      <c r="O49" s="164"/>
      <c r="P49" s="164"/>
    </row>
    <row r="50" spans="1:16" x14ac:dyDescent="0.15">
      <c r="A50" s="164" t="s">
        <v>67</v>
      </c>
      <c r="B50" s="164" t="e">
        <f>NA()</f>
        <v>#N/A</v>
      </c>
      <c r="C50" s="164">
        <f>IF(ISNUMBER('実質公債費比率（分子）の構造'!K$53),'実質公債費比率（分子）の構造'!K$53,NA())</f>
        <v>804</v>
      </c>
      <c r="D50" s="164" t="e">
        <f>NA()</f>
        <v>#N/A</v>
      </c>
      <c r="E50" s="164" t="e">
        <f>NA()</f>
        <v>#N/A</v>
      </c>
      <c r="F50" s="164">
        <f>IF(ISNUMBER('実質公債費比率（分子）の構造'!L$53),'実質公債費比率（分子）の構造'!L$53,NA())</f>
        <v>964</v>
      </c>
      <c r="G50" s="164" t="e">
        <f>NA()</f>
        <v>#N/A</v>
      </c>
      <c r="H50" s="164" t="e">
        <f>NA()</f>
        <v>#N/A</v>
      </c>
      <c r="I50" s="164">
        <f>IF(ISNUMBER('実質公債費比率（分子）の構造'!M$53),'実質公債費比率（分子）の構造'!M$53,NA())</f>
        <v>1053</v>
      </c>
      <c r="J50" s="164" t="e">
        <f>NA()</f>
        <v>#N/A</v>
      </c>
      <c r="K50" s="164" t="e">
        <f>NA()</f>
        <v>#N/A</v>
      </c>
      <c r="L50" s="164">
        <f>IF(ISNUMBER('実質公債費比率（分子）の構造'!N$53),'実質公債費比率（分子）の構造'!N$53,NA())</f>
        <v>1045</v>
      </c>
      <c r="M50" s="164" t="e">
        <f>NA()</f>
        <v>#N/A</v>
      </c>
      <c r="N50" s="164" t="e">
        <f>NA()</f>
        <v>#N/A</v>
      </c>
      <c r="O50" s="164">
        <f>IF(ISNUMBER('実質公債費比率（分子）の構造'!O$53),'実質公債費比率（分子）の構造'!O$53,NA())</f>
        <v>1149</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38052</v>
      </c>
      <c r="E56" s="163"/>
      <c r="F56" s="163"/>
      <c r="G56" s="163">
        <f>'将来負担比率（分子）の構造'!J$52</f>
        <v>37667</v>
      </c>
      <c r="H56" s="163"/>
      <c r="I56" s="163"/>
      <c r="J56" s="163">
        <f>'将来負担比率（分子）の構造'!K$52</f>
        <v>35516</v>
      </c>
      <c r="K56" s="163"/>
      <c r="L56" s="163"/>
      <c r="M56" s="163">
        <f>'将来負担比率（分子）の構造'!L$52</f>
        <v>33018</v>
      </c>
      <c r="N56" s="163"/>
      <c r="O56" s="163"/>
      <c r="P56" s="163">
        <f>'将来負担比率（分子）の構造'!M$52</f>
        <v>29866</v>
      </c>
    </row>
    <row r="57" spans="1:16" x14ac:dyDescent="0.15">
      <c r="A57" s="163" t="s">
        <v>42</v>
      </c>
      <c r="B57" s="163"/>
      <c r="C57" s="163"/>
      <c r="D57" s="163">
        <f>'将来負担比率（分子）の構造'!I$51</f>
        <v>6574</v>
      </c>
      <c r="E57" s="163"/>
      <c r="F57" s="163"/>
      <c r="G57" s="163">
        <f>'将来負担比率（分子）の構造'!J$51</f>
        <v>5844</v>
      </c>
      <c r="H57" s="163"/>
      <c r="I57" s="163"/>
      <c r="J57" s="163">
        <f>'将来負担比率（分子）の構造'!K$51</f>
        <v>5690</v>
      </c>
      <c r="K57" s="163"/>
      <c r="L57" s="163"/>
      <c r="M57" s="163">
        <f>'将来負担比率（分子）の構造'!L$51</f>
        <v>5346</v>
      </c>
      <c r="N57" s="163"/>
      <c r="O57" s="163"/>
      <c r="P57" s="163">
        <f>'将来負担比率（分子）の構造'!M$51</f>
        <v>5018</v>
      </c>
    </row>
    <row r="58" spans="1:16" x14ac:dyDescent="0.15">
      <c r="A58" s="163" t="s">
        <v>41</v>
      </c>
      <c r="B58" s="163"/>
      <c r="C58" s="163"/>
      <c r="D58" s="163">
        <f>'将来負担比率（分子）の構造'!I$50</f>
        <v>11416</v>
      </c>
      <c r="E58" s="163"/>
      <c r="F58" s="163"/>
      <c r="G58" s="163">
        <f>'将来負担比率（分子）の構造'!J$50</f>
        <v>13777</v>
      </c>
      <c r="H58" s="163"/>
      <c r="I58" s="163"/>
      <c r="J58" s="163">
        <f>'将来負担比率（分子）の構造'!K$50</f>
        <v>16390</v>
      </c>
      <c r="K58" s="163"/>
      <c r="L58" s="163"/>
      <c r="M58" s="163">
        <f>'将来負担比率（分子）の構造'!L$50</f>
        <v>17285</v>
      </c>
      <c r="N58" s="163"/>
      <c r="O58" s="163"/>
      <c r="P58" s="163">
        <f>'将来負担比率（分子）の構造'!M$50</f>
        <v>18460</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6644</v>
      </c>
      <c r="C62" s="163"/>
      <c r="D62" s="163"/>
      <c r="E62" s="163">
        <f>'将来負担比率（分子）の構造'!J$45</f>
        <v>6672</v>
      </c>
      <c r="F62" s="163"/>
      <c r="G62" s="163"/>
      <c r="H62" s="163">
        <f>'将来負担比率（分子）の構造'!K$45</f>
        <v>6591</v>
      </c>
      <c r="I62" s="163"/>
      <c r="J62" s="163"/>
      <c r="K62" s="163">
        <f>'将来負担比率（分子）の構造'!L$45</f>
        <v>6770</v>
      </c>
      <c r="L62" s="163"/>
      <c r="M62" s="163"/>
      <c r="N62" s="163">
        <f>'将来負担比率（分子）の構造'!M$45</f>
        <v>6737</v>
      </c>
      <c r="O62" s="163"/>
      <c r="P62" s="163"/>
    </row>
    <row r="63" spans="1:16" x14ac:dyDescent="0.15">
      <c r="A63" s="163" t="s">
        <v>34</v>
      </c>
      <c r="B63" s="163">
        <f>'将来負担比率（分子）の構造'!I$44</f>
        <v>318</v>
      </c>
      <c r="C63" s="163"/>
      <c r="D63" s="163"/>
      <c r="E63" s="163">
        <f>'将来負担比率（分子）の構造'!J$44</f>
        <v>259</v>
      </c>
      <c r="F63" s="163"/>
      <c r="G63" s="163"/>
      <c r="H63" s="163">
        <f>'将来負担比率（分子）の構造'!K$44</f>
        <v>225</v>
      </c>
      <c r="I63" s="163"/>
      <c r="J63" s="163"/>
      <c r="K63" s="163">
        <f>'将来負担比率（分子）の構造'!L$44</f>
        <v>199</v>
      </c>
      <c r="L63" s="163"/>
      <c r="M63" s="163"/>
      <c r="N63" s="163">
        <f>'将来負担比率（分子）の構造'!M$44</f>
        <v>174</v>
      </c>
      <c r="O63" s="163"/>
      <c r="P63" s="163"/>
    </row>
    <row r="64" spans="1:16" x14ac:dyDescent="0.15">
      <c r="A64" s="163" t="s">
        <v>33</v>
      </c>
      <c r="B64" s="163">
        <f>'将来負担比率（分子）の構造'!I$43</f>
        <v>881</v>
      </c>
      <c r="C64" s="163"/>
      <c r="D64" s="163"/>
      <c r="E64" s="163">
        <f>'将来負担比率（分子）の構造'!J$43</f>
        <v>653</v>
      </c>
      <c r="F64" s="163"/>
      <c r="G64" s="163"/>
      <c r="H64" s="163">
        <f>'将来負担比率（分子）の構造'!K$43</f>
        <v>727</v>
      </c>
      <c r="I64" s="163"/>
      <c r="J64" s="163"/>
      <c r="K64" s="163">
        <f>'将来負担比率（分子）の構造'!L$43</f>
        <v>716</v>
      </c>
      <c r="L64" s="163"/>
      <c r="M64" s="163"/>
      <c r="N64" s="163">
        <f>'将来負担比率（分子）の構造'!M$43</f>
        <v>880</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f>'将来負担比率（分子）の構造'!L$42</f>
        <v>508</v>
      </c>
      <c r="L65" s="163"/>
      <c r="M65" s="163"/>
      <c r="N65" s="163">
        <f>'将来負担比率（分子）の構造'!M$42</f>
        <v>603</v>
      </c>
      <c r="O65" s="163"/>
      <c r="P65" s="163"/>
    </row>
    <row r="66" spans="1:16" x14ac:dyDescent="0.15">
      <c r="A66" s="163" t="s">
        <v>31</v>
      </c>
      <c r="B66" s="163">
        <f>'将来負担比率（分子）の構造'!I$41</f>
        <v>55268</v>
      </c>
      <c r="C66" s="163"/>
      <c r="D66" s="163"/>
      <c r="E66" s="163">
        <f>'将来負担比率（分子）の構造'!J$41</f>
        <v>53052</v>
      </c>
      <c r="F66" s="163"/>
      <c r="G66" s="163"/>
      <c r="H66" s="163">
        <f>'将来負担比率（分子）の構造'!K$41</f>
        <v>49505</v>
      </c>
      <c r="I66" s="163"/>
      <c r="J66" s="163"/>
      <c r="K66" s="163">
        <f>'将来負担比率（分子）の構造'!L$41</f>
        <v>45630</v>
      </c>
      <c r="L66" s="163"/>
      <c r="M66" s="163"/>
      <c r="N66" s="163">
        <f>'将来負担比率（分子）の構造'!M$41</f>
        <v>41744</v>
      </c>
      <c r="O66" s="163"/>
      <c r="P66" s="163"/>
    </row>
    <row r="67" spans="1:16" x14ac:dyDescent="0.15">
      <c r="A67" s="163" t="s">
        <v>71</v>
      </c>
      <c r="B67" s="163" t="e">
        <f>NA()</f>
        <v>#N/A</v>
      </c>
      <c r="C67" s="163">
        <f>IF(ISNUMBER('将来負担比率（分子）の構造'!I$53), IF('将来負担比率（分子）の構造'!I$53 &lt; 0, 0, '将来負担比率（分子）の構造'!I$53), NA())</f>
        <v>7069</v>
      </c>
      <c r="D67" s="163" t="e">
        <f>NA()</f>
        <v>#N/A</v>
      </c>
      <c r="E67" s="163" t="e">
        <f>NA()</f>
        <v>#N/A</v>
      </c>
      <c r="F67" s="163">
        <f>IF(ISNUMBER('将来負担比率（分子）の構造'!J$53), IF('将来負担比率（分子）の構造'!J$53 &lt; 0, 0, '将来負担比率（分子）の構造'!J$53), NA())</f>
        <v>3347</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4432</v>
      </c>
      <c r="C72" s="167">
        <f>基金残高に係る経年分析!G55</f>
        <v>4238</v>
      </c>
      <c r="D72" s="167">
        <f>基金残高に係る経年分析!H55</f>
        <v>3703</v>
      </c>
    </row>
    <row r="73" spans="1:16" x14ac:dyDescent="0.15">
      <c r="A73" s="166" t="s">
        <v>74</v>
      </c>
      <c r="B73" s="167" t="str">
        <f>基金残高に係る経年分析!F56</f>
        <v>-</v>
      </c>
      <c r="C73" s="167" t="str">
        <f>基金残高に係る経年分析!G56</f>
        <v>-</v>
      </c>
      <c r="D73" s="167" t="str">
        <f>基金残高に係る経年分析!H56</f>
        <v>-</v>
      </c>
    </row>
    <row r="74" spans="1:16" x14ac:dyDescent="0.15">
      <c r="A74" s="166" t="s">
        <v>75</v>
      </c>
      <c r="B74" s="167">
        <f>基金残高に係る経年分析!F57</f>
        <v>10274</v>
      </c>
      <c r="C74" s="167">
        <f>基金残高に係る経年分析!G57</f>
        <v>11470</v>
      </c>
      <c r="D74" s="167">
        <f>基金残高に係る経年分析!H57</f>
        <v>13077</v>
      </c>
    </row>
  </sheetData>
  <sheetProtection algorithmName="SHA-512" hashValue="6PhcNKHrxQ9+pOK096aBy2i5MOPEPgc9RY5otiEy9I3STRMtXBdVdFgehgXmL3RJxBynunNn5td0+AZB6GOTIg==" saltValue="yvbHTF1CYxVsfhMdcI23M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cp:keywords/>
  <dc:description/>
  <cp:lastPrinted>2026-09-09T04:35:32Z</cp:lastPrinted>
  <dcterms:created xsi:type="dcterms:W3CDTF">2026-02-23T05:57:45Z</dcterms:created>
  <dcterms:modified xsi:type="dcterms:W3CDTF">2026-09-09T04:43:11Z</dcterms:modified>
  <cp:category/>
</cp:coreProperties>
</file>